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28800" windowHeight="13440"/>
  </bookViews>
  <sheets>
    <sheet name="表8-本级平衡 " sheetId="15" r:id="rId1"/>
    <sheet name="表9-2021年本级收入执行" sheetId="7" r:id="rId2"/>
    <sheet name="表10-2021年本级支出执行" sheetId="8" r:id="rId3"/>
    <sheet name="表11-2021年本级结余执行" sheetId="9" r:id="rId4"/>
    <sheet name="表12-2022年本级收入预算" sheetId="10" r:id="rId5"/>
    <sheet name="表13-2022年本级支出预算" sheetId="11" r:id="rId6"/>
    <sheet name="表14-2022年本级结余预算" sheetId="12" r:id="rId7"/>
  </sheets>
  <definedNames>
    <definedName name="_xlnm.Print_Area" localSheetId="2">'表10-2021年本级支出执行'!$A$1:$D$20</definedName>
    <definedName name="_xlnm.Print_Area" localSheetId="3">'表11-2021年本级结余执行'!$A$1:$D$11</definedName>
    <definedName name="_xlnm.Print_Area" localSheetId="4">'表12-2022年本级收入预算'!$A$1:$D$35</definedName>
    <definedName name="_xlnm.Print_Area" localSheetId="5">'表13-2022年本级支出预算'!$A$1:$D$20</definedName>
    <definedName name="_xlnm.Print_Area" localSheetId="6">'表14-2022年本级结余预算'!$A$1:$D$11</definedName>
    <definedName name="_xlnm.Print_Area" localSheetId="0">'表8-本级平衡 '!$A$1:$H$22</definedName>
    <definedName name="_xlnm.Print_Area" localSheetId="1">'表9-2021年本级收入执行'!$A$1:$D$35</definedName>
    <definedName name="_xlnm.Print_Titles" localSheetId="0">'表8-本级平衡 '!$1:$4</definedName>
  </definedNames>
  <calcPr calcId="125725"/>
</workbook>
</file>

<file path=xl/calcChain.xml><?xml version="1.0" encoding="utf-8"?>
<calcChain xmlns="http://schemas.openxmlformats.org/spreadsheetml/2006/main">
  <c r="D11" i="12"/>
  <c r="D10"/>
  <c r="D9"/>
  <c r="D8"/>
  <c r="D7"/>
  <c r="D6"/>
  <c r="D5"/>
  <c r="C4"/>
  <c r="B4"/>
  <c r="D20" i="11"/>
  <c r="D19"/>
  <c r="D18"/>
  <c r="D17"/>
  <c r="D15"/>
  <c r="D14"/>
  <c r="D13"/>
  <c r="D12"/>
  <c r="D11"/>
  <c r="D10"/>
  <c r="D9"/>
  <c r="D8"/>
  <c r="D7"/>
  <c r="D6"/>
  <c r="C5"/>
  <c r="B5"/>
  <c r="C4"/>
  <c r="B4"/>
  <c r="D35" i="10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C7"/>
  <c r="B7"/>
  <c r="C6"/>
  <c r="D6" s="1"/>
  <c r="B6"/>
  <c r="C5"/>
  <c r="B5"/>
  <c r="D5" s="1"/>
  <c r="C4"/>
  <c r="B4"/>
  <c r="D11" i="9"/>
  <c r="D10"/>
  <c r="D9"/>
  <c r="D8"/>
  <c r="D7"/>
  <c r="D6"/>
  <c r="D5"/>
  <c r="C4"/>
  <c r="B4"/>
  <c r="D20" i="8"/>
  <c r="D19"/>
  <c r="D18"/>
  <c r="D17"/>
  <c r="D15"/>
  <c r="D14"/>
  <c r="D13"/>
  <c r="D12"/>
  <c r="D11"/>
  <c r="D10"/>
  <c r="D9"/>
  <c r="D8"/>
  <c r="D7"/>
  <c r="D6"/>
  <c r="C5"/>
  <c r="B5"/>
  <c r="C4"/>
  <c r="B4"/>
  <c r="D35" i="7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C7"/>
  <c r="D7" s="1"/>
  <c r="B7"/>
  <c r="C6"/>
  <c r="B6"/>
  <c r="C5"/>
  <c r="B5"/>
  <c r="C4"/>
  <c r="B4"/>
  <c r="H13" i="15"/>
  <c r="H21" s="1"/>
  <c r="G13"/>
  <c r="G21" s="1"/>
  <c r="D13"/>
  <c r="D21" s="1"/>
  <c r="C13"/>
  <c r="C21" s="1"/>
  <c r="D4" i="8" l="1"/>
  <c r="D4" i="9"/>
  <c r="D5" i="8"/>
  <c r="D4" i="7"/>
  <c r="D6"/>
  <c r="D5"/>
  <c r="D7" i="10"/>
  <c r="D5" i="11"/>
  <c r="D4" i="12"/>
  <c r="D4" i="11"/>
  <c r="C23" i="15"/>
  <c r="D4" i="10"/>
  <c r="D23" i="15"/>
</calcChain>
</file>

<file path=xl/sharedStrings.xml><?xml version="1.0" encoding="utf-8"?>
<sst xmlns="http://schemas.openxmlformats.org/spreadsheetml/2006/main" count="188" uniqueCount="82">
  <si>
    <t>单位：万元</t>
  </si>
  <si>
    <t>收                              入</t>
  </si>
  <si>
    <t>支                           出</t>
  </si>
  <si>
    <t>科目代码</t>
  </si>
  <si>
    <t>科目名称</t>
  </si>
  <si>
    <t>2021年执行数</t>
  </si>
  <si>
    <t>2022年预算数</t>
  </si>
  <si>
    <t>一、企业职工基本养老保险基金收入</t>
  </si>
  <si>
    <t>一、企业职工基本养老保险基金支出</t>
  </si>
  <si>
    <t>二、失业保险基金收入</t>
  </si>
  <si>
    <t>二、失业保险基金支出</t>
  </si>
  <si>
    <t>三、职工基本医疗保险基金收入</t>
  </si>
  <si>
    <t>三、职工基本医疗保险基金支出</t>
  </si>
  <si>
    <t>四、工伤保险基金收入</t>
  </si>
  <si>
    <t>四、工伤保险基金支出</t>
  </si>
  <si>
    <t>五、城乡居民基本养老保险基金收入</t>
  </si>
  <si>
    <t>五、城乡居民基本养老保险基金支出</t>
  </si>
  <si>
    <t>六、机关事业单位基本养老保险基金收入</t>
  </si>
  <si>
    <t>六、机关事业单位基本养老保险基金支出</t>
  </si>
  <si>
    <t>七、城乡居民基本医疗保险基金收入</t>
  </si>
  <si>
    <t>七、城乡居民基本医疗保险基金支出</t>
  </si>
  <si>
    <t>社会保险基金收入合计</t>
  </si>
  <si>
    <t>社会保险基金支出合计</t>
  </si>
  <si>
    <t>社会保险基金上年结余收入</t>
  </si>
  <si>
    <t>社会保险基金年终结余</t>
  </si>
  <si>
    <t>社会保险基金上级补助收入</t>
  </si>
  <si>
    <t>社会保险基金补助下级支出</t>
  </si>
  <si>
    <t xml:space="preserve">  其中：企业职工基本养老保险基金中央调剂金收入</t>
  </si>
  <si>
    <t>社会保险基金下级上解收入</t>
  </si>
  <si>
    <t>社会保险基金上解上级支出</t>
  </si>
  <si>
    <t xml:space="preserve">  其中：企业职工基本养老保险基金中央调剂金支出</t>
  </si>
  <si>
    <t>收入总计</t>
  </si>
  <si>
    <t>支出总计</t>
  </si>
  <si>
    <t>项  目</t>
  </si>
  <si>
    <t>2021年预算调整数</t>
  </si>
  <si>
    <t>2021年预计执行数</t>
  </si>
  <si>
    <t>2021年预计执行数为预算数的%</t>
  </si>
  <si>
    <t xml:space="preserve">    其中：保险费收入</t>
  </si>
  <si>
    <t xml:space="preserve">          利息收入</t>
  </si>
  <si>
    <t xml:space="preserve">          财政补贴收入</t>
  </si>
  <si>
    <t>二、机关事业基本养老保险基金收入</t>
  </si>
  <si>
    <t>三、城乡居民基本养老保险基金收入</t>
  </si>
  <si>
    <t>四、职工基本医疗保险基金收入</t>
  </si>
  <si>
    <t>五、城乡居民基本医疗保险基金收入</t>
  </si>
  <si>
    <t>六、工伤保险基金收入</t>
  </si>
  <si>
    <t>七、失业保险基金收入</t>
  </si>
  <si>
    <t>项　目</t>
  </si>
  <si>
    <t>　　其中：社会保险待遇支出</t>
  </si>
  <si>
    <t>　　其中：基本养老待遇支出</t>
  </si>
  <si>
    <t>二、机关事业基本养老保险基金支出</t>
  </si>
  <si>
    <t>三、城乡居民基本养老保险基金支出</t>
  </si>
  <si>
    <t>四、职工基本医疗保险基金支出</t>
  </si>
  <si>
    <t>　　其中：基本医疗保险待遇支出</t>
  </si>
  <si>
    <t>五、城乡居民基本医疗保险基金支出</t>
  </si>
  <si>
    <t xml:space="preserve">          大病保险支出</t>
  </si>
  <si>
    <t>六、工伤保险基金支出</t>
  </si>
  <si>
    <t>　　其中：工伤保险待遇支出</t>
  </si>
  <si>
    <t>七、失业保险基金支出</t>
  </si>
  <si>
    <t>　　其中：失业保险待遇支出</t>
  </si>
  <si>
    <t>2021年年末累计结余预算调整数</t>
  </si>
  <si>
    <t>2021年年末累计结余预计执行数</t>
  </si>
  <si>
    <t>2021年执行数为预算数的%</t>
  </si>
  <si>
    <t>一、企业职工基本养老保险基金年末累计结余</t>
  </si>
  <si>
    <t>二、机关事业基本养老保险基金年末累计结余</t>
  </si>
  <si>
    <t>三、城乡居民基本养老保险基金年末累计结余</t>
  </si>
  <si>
    <t>四、职工基本医疗保险基金年末累计结余</t>
  </si>
  <si>
    <t>五、城乡居民基本医疗保险基金年末累计结余</t>
  </si>
  <si>
    <t>六、失业保险基金年末累计结余</t>
  </si>
  <si>
    <t>七、工伤保险基金年末累计结余</t>
  </si>
  <si>
    <t>预算数为上年预计执行数的%</t>
  </si>
  <si>
    <t>2022年年末累计结余预算数</t>
  </si>
  <si>
    <t>预算数为上年执行数的%</t>
  </si>
  <si>
    <t>2021年预算
调整数</t>
  </si>
  <si>
    <t>2021年预计
执行数</t>
  </si>
  <si>
    <t>社会保险基金年末累计结余</t>
  </si>
  <si>
    <t>表八：2021年和硕县社会保险基金预算执行情况和2022年和硕县社会保险基金预算安排平衡表</t>
    <phoneticPr fontId="15" type="noConversion"/>
  </si>
  <si>
    <t xml:space="preserve"> 表九：2021年和硕县社会保险基金预算收入执行情况表</t>
    <phoneticPr fontId="15" type="noConversion"/>
  </si>
  <si>
    <t>表十：2021年和硕县社会保险基金预算支出执行情况表</t>
    <phoneticPr fontId="15" type="noConversion"/>
  </si>
  <si>
    <t>表十一：2021年和硕县社会保险基金预算结余情况表</t>
    <phoneticPr fontId="15" type="noConversion"/>
  </si>
  <si>
    <t>表十二：2022年和硕县社会保险基金预算收入安排表</t>
    <phoneticPr fontId="15" type="noConversion"/>
  </si>
  <si>
    <t>表十三：2022年和硕县社会保险基金预算支出安排表</t>
    <phoneticPr fontId="15" type="noConversion"/>
  </si>
  <si>
    <t>表十四：2022年和硕县社会保险基金预算结余安排表</t>
    <phoneticPr fontId="15" type="noConversion"/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</si>
</sst>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#,##0_ ;[Red]\-#,##0\ "/>
    <numFmt numFmtId="177" formatCode="0.0%"/>
    <numFmt numFmtId="178" formatCode="#,##0.00_ "/>
    <numFmt numFmtId="179" formatCode="0_);[Red]\(0\)"/>
  </numFmts>
  <fonts count="16">
    <font>
      <sz val="10"/>
      <name val="宋体"/>
      <charset val="134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3"/>
      <color indexed="8"/>
      <name val="宋体"/>
      <charset val="134"/>
    </font>
    <font>
      <sz val="11"/>
      <color indexed="8"/>
      <name val="仿宋"/>
      <charset val="134"/>
    </font>
    <font>
      <b/>
      <sz val="18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微软雅黑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>
      <alignment vertical="center"/>
    </xf>
    <xf numFmtId="43" fontId="14" fillId="0" borderId="0" applyFont="0" applyFill="0" applyBorder="0" applyAlignment="0" applyProtection="0">
      <alignment vertical="center"/>
    </xf>
  </cellStyleXfs>
  <cellXfs count="51">
    <xf numFmtId="0" fontId="0" fillId="0" borderId="0" xfId="0"/>
    <xf numFmtId="0" fontId="0" fillId="2" borderId="0" xfId="0" applyFill="1"/>
    <xf numFmtId="0" fontId="0" fillId="2" borderId="0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vertical="center"/>
    </xf>
    <xf numFmtId="177" fontId="3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176" fontId="5" fillId="0" borderId="1" xfId="0" applyNumberFormat="1" applyFont="1" applyFill="1" applyBorder="1" applyAlignment="1" applyProtection="1">
      <alignment vertical="center"/>
    </xf>
    <xf numFmtId="177" fontId="2" fillId="0" borderId="1" xfId="0" applyNumberFormat="1" applyFont="1" applyFill="1" applyBorder="1" applyAlignment="1" applyProtection="1">
      <alignment horizontal="right" vertical="center" wrapText="1"/>
    </xf>
    <xf numFmtId="176" fontId="2" fillId="0" borderId="1" xfId="0" applyNumberFormat="1" applyFont="1" applyFill="1" applyBorder="1" applyAlignment="1" applyProtection="1">
      <alignment horizontal="right" vertical="center"/>
    </xf>
    <xf numFmtId="0" fontId="6" fillId="2" borderId="0" xfId="0" applyNumberFormat="1" applyFont="1" applyFill="1" applyBorder="1" applyAlignment="1" applyProtection="1">
      <alignment horizontal="center" vertical="center"/>
    </xf>
    <xf numFmtId="0" fontId="6" fillId="2" borderId="0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176" fontId="4" fillId="0" borderId="1" xfId="0" applyNumberFormat="1" applyFont="1" applyFill="1" applyBorder="1" applyAlignment="1" applyProtection="1">
      <alignment horizontal="right" vertical="center"/>
    </xf>
    <xf numFmtId="177" fontId="3" fillId="0" borderId="1" xfId="0" applyNumberFormat="1" applyFont="1" applyFill="1" applyBorder="1" applyAlignment="1" applyProtection="1">
      <alignment horizontal="right" vertical="center" wrapText="1"/>
    </xf>
    <xf numFmtId="176" fontId="0" fillId="2" borderId="0" xfId="0" applyNumberFormat="1" applyFont="1" applyFill="1" applyBorder="1" applyAlignment="1" applyProtection="1"/>
    <xf numFmtId="176" fontId="5" fillId="0" borderId="1" xfId="0" applyNumberFormat="1" applyFont="1" applyFill="1" applyBorder="1" applyAlignment="1" applyProtection="1">
      <alignment horizontal="right" vertical="center"/>
    </xf>
    <xf numFmtId="0" fontId="7" fillId="2" borderId="0" xfId="0" applyNumberFormat="1" applyFont="1" applyFill="1" applyBorder="1" applyAlignment="1" applyProtection="1">
      <alignment vertical="center"/>
    </xf>
    <xf numFmtId="0" fontId="7" fillId="2" borderId="0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/>
    <xf numFmtId="176" fontId="3" fillId="0" borderId="1" xfId="0" applyNumberFormat="1" applyFont="1" applyFill="1" applyBorder="1" applyAlignment="1" applyProtection="1">
      <alignment horizontal="right" vertical="center"/>
    </xf>
    <xf numFmtId="178" fontId="0" fillId="2" borderId="0" xfId="0" applyNumberFormat="1" applyFont="1" applyFill="1" applyBorder="1" applyAlignment="1" applyProtection="1"/>
    <xf numFmtId="0" fontId="5" fillId="0" borderId="0" xfId="1" applyFill="1">
      <alignment vertical="center"/>
    </xf>
    <xf numFmtId="0" fontId="0" fillId="0" borderId="0" xfId="1" applyNumberFormat="1" applyFont="1" applyFill="1" applyBorder="1" applyAlignment="1" applyProtection="1">
      <alignment horizontal="center" vertical="center"/>
    </xf>
    <xf numFmtId="179" fontId="10" fillId="0" borderId="1" xfId="1" applyNumberFormat="1" applyFont="1" applyBorder="1" applyAlignment="1" applyProtection="1">
      <alignment horizontal="center" vertical="center" wrapText="1"/>
      <protection locked="0"/>
    </xf>
    <xf numFmtId="0" fontId="10" fillId="0" borderId="1" xfId="1" applyNumberFormat="1" applyFont="1" applyFill="1" applyBorder="1" applyAlignment="1" applyProtection="1">
      <alignment horizontal="center" vertical="center"/>
    </xf>
    <xf numFmtId="0" fontId="11" fillId="0" borderId="1" xfId="1" applyFont="1" applyFill="1" applyBorder="1" applyAlignment="1">
      <alignment horizontal="left" vertical="center"/>
    </xf>
    <xf numFmtId="0" fontId="11" fillId="0" borderId="1" xfId="1" applyNumberFormat="1" applyFont="1" applyFill="1" applyBorder="1" applyAlignment="1" applyProtection="1">
      <alignment vertical="center"/>
    </xf>
    <xf numFmtId="176" fontId="12" fillId="0" borderId="1" xfId="2" applyNumberFormat="1" applyFont="1" applyFill="1" applyBorder="1" applyAlignment="1" applyProtection="1">
      <alignment vertical="center"/>
    </xf>
    <xf numFmtId="176" fontId="12" fillId="0" borderId="0" xfId="1" applyNumberFormat="1" applyFont="1" applyFill="1">
      <alignment vertical="center"/>
    </xf>
    <xf numFmtId="0" fontId="11" fillId="0" borderId="1" xfId="1" applyNumberFormat="1" applyFont="1" applyFill="1" applyBorder="1" applyAlignment="1" applyProtection="1">
      <alignment horizontal="left" vertical="center" wrapText="1"/>
    </xf>
    <xf numFmtId="0" fontId="10" fillId="0" borderId="1" xfId="1" applyFont="1" applyFill="1" applyBorder="1" applyAlignment="1">
      <alignment horizontal="center" vertical="center"/>
    </xf>
    <xf numFmtId="176" fontId="13" fillId="0" borderId="1" xfId="2" applyNumberFormat="1" applyFont="1" applyFill="1" applyBorder="1" applyAlignment="1">
      <alignment vertical="center"/>
    </xf>
    <xf numFmtId="0" fontId="10" fillId="0" borderId="1" xfId="1" applyNumberFormat="1" applyFont="1" applyFill="1" applyBorder="1" applyAlignment="1">
      <alignment horizontal="center" vertical="center"/>
    </xf>
    <xf numFmtId="0" fontId="0" fillId="0" borderId="0" xfId="1" applyFont="1" applyFill="1">
      <alignment vertical="center"/>
    </xf>
    <xf numFmtId="176" fontId="0" fillId="0" borderId="0" xfId="1" applyNumberFormat="1" applyFont="1" applyFill="1">
      <alignment vertical="center"/>
    </xf>
    <xf numFmtId="0" fontId="9" fillId="0" borderId="0" xfId="1" applyNumberFormat="1" applyFont="1" applyFill="1" applyAlignment="1" applyProtection="1">
      <alignment horizontal="center" vertical="center"/>
    </xf>
    <xf numFmtId="0" fontId="0" fillId="0" borderId="0" xfId="1" applyNumberFormat="1" applyFont="1" applyFill="1" applyBorder="1" applyAlignment="1" applyProtection="1">
      <alignment horizontal="right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179" fontId="10" fillId="0" borderId="3" xfId="1" applyNumberFormat="1" applyFont="1" applyBorder="1" applyAlignment="1" applyProtection="1">
      <alignment horizontal="center" vertical="center" wrapText="1"/>
      <protection locked="0"/>
    </xf>
    <xf numFmtId="179" fontId="10" fillId="0" borderId="4" xfId="1" applyNumberFormat="1" applyFont="1" applyBorder="1" applyAlignment="1" applyProtection="1">
      <alignment horizontal="center" vertical="center" wrapText="1"/>
      <protection locked="0"/>
    </xf>
    <xf numFmtId="179" fontId="10" fillId="0" borderId="5" xfId="1" applyNumberFormat="1" applyFont="1" applyBorder="1" applyAlignment="1" applyProtection="1">
      <alignment horizontal="center" vertical="center" wrapText="1"/>
      <protection locked="0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right" vertical="center"/>
    </xf>
    <xf numFmtId="0" fontId="8" fillId="2" borderId="0" xfId="0" applyNumberFormat="1" applyFont="1" applyFill="1" applyBorder="1" applyAlignment="1" applyProtection="1">
      <alignment horizontal="left" vertical="center" wrapText="1"/>
    </xf>
    <xf numFmtId="0" fontId="8" fillId="2" borderId="0" xfId="0" applyNumberFormat="1" applyFont="1" applyFill="1" applyBorder="1" applyAlignment="1" applyProtection="1">
      <alignment horizontal="left" vertical="top" wrapText="1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 vertical="center"/>
    </xf>
  </cellXfs>
  <cellStyles count="3">
    <cellStyle name="常规" xfId="0" builtinId="0"/>
    <cellStyle name="常规 2 2" xfId="1"/>
    <cellStyle name="千位分隔 2" xfId="2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FFFF"/>
      <rgbColor rgb="00FF9900"/>
      <rgbColor rgb="00FFFFFF"/>
      <rgbColor rgb="00F0F0F0"/>
      <rgbColor rgb="00FFFF00"/>
      <rgbColor rgb="0000FF80"/>
      <rgbColor rgb="00FFFF80"/>
      <rgbColor rgb="00C0C0C0"/>
      <rgbColor rgb="00A0A0A0"/>
      <rgbColor rgb="00ACA899"/>
      <rgbColor rgb="00ECE9D8"/>
      <rgbColor rgb="00808080"/>
      <rgbColor rgb="00D4D0C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8">
    <tabColor theme="7" tint="-0.249977111117893"/>
  </sheetPr>
  <dimension ref="A1:H70"/>
  <sheetViews>
    <sheetView showGridLines="0" showZeros="0" tabSelected="1" zoomScale="90" zoomScaleNormal="90" workbookViewId="0">
      <selection activeCell="H18" sqref="H18"/>
    </sheetView>
  </sheetViews>
  <sheetFormatPr defaultColWidth="10.28515625" defaultRowHeight="14.25"/>
  <cols>
    <col min="1" max="1" width="11.7109375" style="22" customWidth="1"/>
    <col min="2" max="2" width="53.28515625" style="22" customWidth="1"/>
    <col min="3" max="4" width="15.7109375" style="22" customWidth="1"/>
    <col min="5" max="5" width="11.7109375" style="22" customWidth="1"/>
    <col min="6" max="6" width="53.7109375" style="22" customWidth="1"/>
    <col min="7" max="8" width="15.85546875" style="22" customWidth="1"/>
    <col min="9" max="16384" width="10.28515625" style="22"/>
  </cols>
  <sheetData>
    <row r="1" spans="1:8" ht="36.75" customHeight="1">
      <c r="A1" s="36" t="s">
        <v>75</v>
      </c>
      <c r="B1" s="36"/>
      <c r="C1" s="36"/>
      <c r="D1" s="36"/>
      <c r="E1" s="36"/>
      <c r="F1" s="36"/>
      <c r="G1" s="36"/>
      <c r="H1" s="36"/>
    </row>
    <row r="2" spans="1:8" ht="15" customHeight="1">
      <c r="B2" s="37"/>
      <c r="C2" s="37"/>
      <c r="D2" s="37"/>
      <c r="E2" s="37"/>
      <c r="F2" s="37"/>
      <c r="G2" s="37"/>
      <c r="H2" s="23" t="s">
        <v>0</v>
      </c>
    </row>
    <row r="3" spans="1:8" ht="31.9" customHeight="1">
      <c r="A3" s="38" t="s">
        <v>1</v>
      </c>
      <c r="B3" s="39"/>
      <c r="C3" s="39"/>
      <c r="D3" s="40"/>
      <c r="E3" s="41" t="s">
        <v>2</v>
      </c>
      <c r="F3" s="42"/>
      <c r="G3" s="42"/>
      <c r="H3" s="43"/>
    </row>
    <row r="4" spans="1:8" ht="31.9" customHeight="1">
      <c r="A4" s="24" t="s">
        <v>3</v>
      </c>
      <c r="B4" s="25" t="s">
        <v>4</v>
      </c>
      <c r="C4" s="24" t="s">
        <v>5</v>
      </c>
      <c r="D4" s="24" t="s">
        <v>6</v>
      </c>
      <c r="E4" s="24" t="s">
        <v>3</v>
      </c>
      <c r="F4" s="25" t="s">
        <v>4</v>
      </c>
      <c r="G4" s="24" t="s">
        <v>5</v>
      </c>
      <c r="H4" s="24" t="s">
        <v>6</v>
      </c>
    </row>
    <row r="5" spans="1:8" ht="28.15" customHeight="1">
      <c r="A5" s="26">
        <v>10201</v>
      </c>
      <c r="B5" s="27" t="s">
        <v>7</v>
      </c>
      <c r="C5" s="28"/>
      <c r="D5" s="28"/>
      <c r="E5" s="26">
        <v>20901</v>
      </c>
      <c r="F5" s="27" t="s">
        <v>8</v>
      </c>
      <c r="G5" s="28"/>
      <c r="H5" s="28"/>
    </row>
    <row r="6" spans="1:8" ht="28.15" customHeight="1">
      <c r="A6" s="26">
        <v>10202</v>
      </c>
      <c r="B6" s="27" t="s">
        <v>9</v>
      </c>
      <c r="C6" s="28"/>
      <c r="D6" s="28"/>
      <c r="E6" s="26">
        <v>20902</v>
      </c>
      <c r="F6" s="27" t="s">
        <v>10</v>
      </c>
      <c r="G6" s="28"/>
      <c r="H6" s="28"/>
    </row>
    <row r="7" spans="1:8" ht="28.15" customHeight="1">
      <c r="A7" s="26">
        <v>10203</v>
      </c>
      <c r="B7" s="27" t="s">
        <v>11</v>
      </c>
      <c r="C7" s="28"/>
      <c r="D7" s="28"/>
      <c r="E7" s="26">
        <v>20903</v>
      </c>
      <c r="F7" s="27" t="s">
        <v>12</v>
      </c>
      <c r="G7" s="28"/>
      <c r="H7" s="28"/>
    </row>
    <row r="8" spans="1:8" ht="28.15" customHeight="1">
      <c r="A8" s="26">
        <v>10204</v>
      </c>
      <c r="B8" s="27" t="s">
        <v>13</v>
      </c>
      <c r="C8" s="28"/>
      <c r="D8" s="28"/>
      <c r="E8" s="26">
        <v>20904</v>
      </c>
      <c r="F8" s="27" t="s">
        <v>14</v>
      </c>
      <c r="G8" s="28"/>
      <c r="H8" s="28"/>
    </row>
    <row r="9" spans="1:8" ht="28.15" customHeight="1">
      <c r="A9" s="26">
        <v>10210</v>
      </c>
      <c r="B9" s="27" t="s">
        <v>15</v>
      </c>
      <c r="C9" s="28">
        <v>1718</v>
      </c>
      <c r="D9" s="28">
        <v>1879</v>
      </c>
      <c r="E9" s="26">
        <v>20910</v>
      </c>
      <c r="F9" s="27" t="s">
        <v>16</v>
      </c>
      <c r="G9" s="28">
        <v>787</v>
      </c>
      <c r="H9" s="28">
        <v>868</v>
      </c>
    </row>
    <row r="10" spans="1:8" ht="28.15" customHeight="1">
      <c r="A10" s="26">
        <v>10211</v>
      </c>
      <c r="B10" s="27" t="s">
        <v>17</v>
      </c>
      <c r="C10" s="28">
        <v>11763</v>
      </c>
      <c r="D10" s="28">
        <v>13035</v>
      </c>
      <c r="E10" s="26">
        <v>20911</v>
      </c>
      <c r="F10" s="27" t="s">
        <v>18</v>
      </c>
      <c r="G10" s="28">
        <v>11763</v>
      </c>
      <c r="H10" s="28">
        <v>12809</v>
      </c>
    </row>
    <row r="11" spans="1:8" ht="28.15" customHeight="1">
      <c r="A11" s="26">
        <v>10212</v>
      </c>
      <c r="B11" s="27" t="s">
        <v>19</v>
      </c>
      <c r="C11" s="28"/>
      <c r="D11" s="28"/>
      <c r="E11" s="26">
        <v>20912</v>
      </c>
      <c r="F11" s="27" t="s">
        <v>20</v>
      </c>
      <c r="G11" s="28"/>
      <c r="H11" s="28"/>
    </row>
    <row r="12" spans="1:8" ht="28.15" customHeight="1">
      <c r="A12" s="26"/>
      <c r="B12" s="27"/>
      <c r="C12" s="28"/>
      <c r="D12" s="28"/>
      <c r="E12" s="26"/>
      <c r="F12" s="27"/>
      <c r="G12" s="28"/>
      <c r="H12" s="28"/>
    </row>
    <row r="13" spans="1:8" ht="28.15" customHeight="1">
      <c r="A13" s="26">
        <v>102</v>
      </c>
      <c r="B13" s="25" t="s">
        <v>21</v>
      </c>
      <c r="C13" s="28">
        <f>SUM(C5:C11)</f>
        <v>13481</v>
      </c>
      <c r="D13" s="28">
        <f>SUM(D5:D11)</f>
        <v>14914</v>
      </c>
      <c r="E13" s="26">
        <v>209</v>
      </c>
      <c r="F13" s="25" t="s">
        <v>22</v>
      </c>
      <c r="G13" s="28">
        <f>SUM(G5:G11)</f>
        <v>12550</v>
      </c>
      <c r="H13" s="28">
        <f>SUM(H5:H11)</f>
        <v>13677</v>
      </c>
    </row>
    <row r="14" spans="1:8" ht="28.15" customHeight="1">
      <c r="A14" s="26">
        <v>11008</v>
      </c>
      <c r="B14" s="27" t="s">
        <v>23</v>
      </c>
      <c r="C14" s="28">
        <v>8629</v>
      </c>
      <c r="D14" s="28">
        <v>9560</v>
      </c>
      <c r="E14" s="26">
        <v>23009</v>
      </c>
      <c r="F14" s="27" t="s">
        <v>24</v>
      </c>
      <c r="G14" s="29">
        <v>9560</v>
      </c>
      <c r="H14" s="28">
        <v>10798</v>
      </c>
    </row>
    <row r="15" spans="1:8" ht="28.15" customHeight="1">
      <c r="A15" s="26">
        <v>11017</v>
      </c>
      <c r="B15" s="27" t="s">
        <v>25</v>
      </c>
      <c r="C15" s="28"/>
      <c r="D15" s="28"/>
      <c r="E15" s="26">
        <v>23018</v>
      </c>
      <c r="F15" s="27" t="s">
        <v>26</v>
      </c>
      <c r="G15" s="28"/>
      <c r="H15" s="28"/>
    </row>
    <row r="16" spans="1:8" ht="28.15" customHeight="1">
      <c r="A16" s="26"/>
      <c r="B16" s="27" t="s">
        <v>27</v>
      </c>
      <c r="C16" s="28"/>
      <c r="D16" s="28"/>
      <c r="E16" s="26"/>
      <c r="F16" s="27"/>
      <c r="G16" s="28"/>
      <c r="H16" s="28"/>
    </row>
    <row r="17" spans="1:8" ht="28.15" customHeight="1">
      <c r="A17" s="26">
        <v>11018</v>
      </c>
      <c r="B17" s="27" t="s">
        <v>28</v>
      </c>
      <c r="C17" s="28"/>
      <c r="D17" s="28"/>
      <c r="E17" s="26">
        <v>23019</v>
      </c>
      <c r="F17" s="27" t="s">
        <v>29</v>
      </c>
      <c r="G17" s="28"/>
      <c r="H17" s="28"/>
    </row>
    <row r="18" spans="1:8" ht="28.15" customHeight="1">
      <c r="A18" s="26"/>
      <c r="B18" s="27"/>
      <c r="C18" s="28"/>
      <c r="D18" s="28"/>
      <c r="E18" s="26"/>
      <c r="F18" s="27" t="s">
        <v>30</v>
      </c>
      <c r="G18" s="28"/>
      <c r="H18" s="28"/>
    </row>
    <row r="19" spans="1:8" ht="28.15" customHeight="1">
      <c r="A19" s="26"/>
      <c r="B19" s="27"/>
      <c r="C19" s="28"/>
      <c r="D19" s="28"/>
      <c r="E19" s="26"/>
      <c r="F19" s="30"/>
      <c r="G19" s="28"/>
      <c r="H19" s="28"/>
    </row>
    <row r="20" spans="1:8" ht="28.15" customHeight="1">
      <c r="A20" s="26"/>
      <c r="B20" s="27"/>
      <c r="C20" s="28"/>
      <c r="D20" s="28"/>
      <c r="E20" s="26"/>
      <c r="F20" s="27"/>
      <c r="G20" s="28"/>
      <c r="H20" s="28"/>
    </row>
    <row r="21" spans="1:8" ht="28.15" customHeight="1">
      <c r="A21" s="26"/>
      <c r="B21" s="31" t="s">
        <v>31</v>
      </c>
      <c r="C21" s="32">
        <f>SUM(C13:C15,C17)</f>
        <v>22110</v>
      </c>
      <c r="D21" s="32">
        <f>SUM(D13:D15,D17)</f>
        <v>24474</v>
      </c>
      <c r="E21" s="26"/>
      <c r="F21" s="33" t="s">
        <v>32</v>
      </c>
      <c r="G21" s="32">
        <f>SUM(G13:G17)</f>
        <v>22110</v>
      </c>
      <c r="H21" s="32">
        <f>SUM(H13:H17)</f>
        <v>24475</v>
      </c>
    </row>
    <row r="22" spans="1:8" ht="26.1" customHeight="1">
      <c r="B22" s="34"/>
      <c r="C22" s="34"/>
      <c r="D22" s="34"/>
      <c r="E22" s="34"/>
      <c r="F22" s="34"/>
      <c r="G22" s="34"/>
      <c r="H22" s="34"/>
    </row>
    <row r="23" spans="1:8">
      <c r="B23" s="34"/>
      <c r="C23" s="35">
        <f>C21-G21</f>
        <v>0</v>
      </c>
      <c r="D23" s="35">
        <f>D21-H21</f>
        <v>-1</v>
      </c>
      <c r="E23" s="34"/>
      <c r="F23" s="34"/>
      <c r="G23" s="35"/>
      <c r="H23" s="34"/>
    </row>
    <row r="24" spans="1:8">
      <c r="B24" s="34"/>
      <c r="C24" s="34"/>
      <c r="D24" s="34"/>
      <c r="E24" s="34"/>
      <c r="F24" s="34"/>
      <c r="G24" s="35"/>
      <c r="H24" s="34"/>
    </row>
    <row r="25" spans="1:8">
      <c r="B25" s="34"/>
      <c r="C25" s="34"/>
      <c r="D25" s="34"/>
      <c r="E25" s="34"/>
      <c r="F25" s="34"/>
      <c r="G25" s="34"/>
      <c r="H25" s="35"/>
    </row>
    <row r="26" spans="1:8">
      <c r="B26" s="34"/>
      <c r="C26" s="34"/>
      <c r="D26" s="34"/>
      <c r="E26" s="34"/>
      <c r="F26" s="34"/>
      <c r="G26" s="34"/>
      <c r="H26" s="34"/>
    </row>
    <row r="27" spans="1:8">
      <c r="B27" s="34"/>
      <c r="C27"/>
      <c r="D27"/>
      <c r="E27" s="34"/>
      <c r="H27" s="34"/>
    </row>
    <row r="28" spans="1:8">
      <c r="B28" s="34"/>
      <c r="C28"/>
      <c r="D28"/>
      <c r="E28" s="34"/>
      <c r="H28" s="34"/>
    </row>
    <row r="29" spans="1:8">
      <c r="B29" s="34"/>
      <c r="C29"/>
      <c r="D29"/>
      <c r="E29" s="34"/>
      <c r="H29" s="34"/>
    </row>
    <row r="30" spans="1:8">
      <c r="B30" s="34"/>
      <c r="C30"/>
      <c r="D30"/>
      <c r="E30" s="34"/>
      <c r="F30" s="34"/>
      <c r="G30" s="34"/>
      <c r="H30" s="34"/>
    </row>
    <row r="31" spans="1:8">
      <c r="B31" s="34"/>
      <c r="C31"/>
      <c r="D31"/>
      <c r="E31" s="34"/>
      <c r="F31" s="34"/>
      <c r="G31" s="34"/>
      <c r="H31" s="34"/>
    </row>
    <row r="32" spans="1:8">
      <c r="B32" s="34"/>
      <c r="C32"/>
      <c r="D32"/>
      <c r="E32" s="34"/>
      <c r="F32" s="34"/>
      <c r="G32" s="34"/>
      <c r="H32" s="34"/>
    </row>
    <row r="33" spans="2:8">
      <c r="B33" s="34"/>
      <c r="C33"/>
      <c r="D33"/>
      <c r="E33" s="34"/>
      <c r="F33" s="34"/>
      <c r="G33" s="34"/>
      <c r="H33" s="34"/>
    </row>
    <row r="34" spans="2:8">
      <c r="B34" s="34"/>
      <c r="C34"/>
      <c r="D34"/>
      <c r="E34" s="34"/>
      <c r="F34" s="34"/>
      <c r="G34" s="34"/>
      <c r="H34" s="34"/>
    </row>
    <row r="35" spans="2:8">
      <c r="B35" s="34"/>
      <c r="C35"/>
      <c r="D35"/>
      <c r="E35" s="34"/>
      <c r="F35" s="34"/>
      <c r="G35" s="34"/>
      <c r="H35" s="34"/>
    </row>
    <row r="36" spans="2:8">
      <c r="B36" s="34"/>
      <c r="C36"/>
      <c r="D36"/>
      <c r="E36" s="34"/>
      <c r="F36" s="34"/>
      <c r="G36" s="34"/>
      <c r="H36" s="34"/>
    </row>
    <row r="37" spans="2:8">
      <c r="B37" s="34"/>
      <c r="C37"/>
      <c r="D37"/>
      <c r="E37" s="34"/>
      <c r="F37" s="34"/>
      <c r="G37" s="34"/>
      <c r="H37" s="34"/>
    </row>
    <row r="38" spans="2:8">
      <c r="B38" s="34"/>
      <c r="C38" s="34"/>
      <c r="D38" s="34"/>
      <c r="E38" s="34"/>
      <c r="F38" s="34"/>
      <c r="G38" s="34"/>
      <c r="H38" s="34"/>
    </row>
    <row r="39" spans="2:8">
      <c r="B39" s="34"/>
      <c r="C39" s="34"/>
      <c r="D39" s="34"/>
      <c r="E39" s="34"/>
      <c r="F39" s="34"/>
      <c r="G39" s="34"/>
      <c r="H39" s="34"/>
    </row>
    <row r="40" spans="2:8">
      <c r="B40" s="34"/>
      <c r="C40" s="34"/>
      <c r="D40" s="34"/>
      <c r="E40" s="34"/>
      <c r="F40" s="34"/>
      <c r="G40" s="34"/>
      <c r="H40" s="34"/>
    </row>
    <row r="41" spans="2:8">
      <c r="B41" s="34"/>
      <c r="C41" s="34"/>
      <c r="D41" s="34"/>
      <c r="E41" s="34"/>
      <c r="F41" s="34"/>
      <c r="G41" s="34"/>
      <c r="H41" s="34"/>
    </row>
    <row r="42" spans="2:8">
      <c r="B42" s="34"/>
      <c r="C42" s="34"/>
      <c r="D42" s="34"/>
      <c r="E42" s="34"/>
      <c r="F42" s="34"/>
      <c r="G42" s="34"/>
      <c r="H42" s="34"/>
    </row>
    <row r="43" spans="2:8">
      <c r="B43" s="34"/>
      <c r="C43" s="34"/>
      <c r="D43" s="34"/>
      <c r="E43" s="34"/>
      <c r="F43" s="34"/>
      <c r="G43" s="34"/>
      <c r="H43" s="34"/>
    </row>
    <row r="44" spans="2:8">
      <c r="B44" s="34"/>
      <c r="C44" s="34"/>
      <c r="D44" s="34"/>
      <c r="E44" s="34"/>
      <c r="F44" s="34"/>
      <c r="G44" s="34"/>
      <c r="H44" s="34"/>
    </row>
    <row r="45" spans="2:8">
      <c r="B45" s="34"/>
      <c r="C45" s="34"/>
      <c r="D45" s="34"/>
      <c r="E45" s="34"/>
      <c r="F45" s="34"/>
      <c r="G45" s="34"/>
      <c r="H45" s="34"/>
    </row>
    <row r="46" spans="2:8">
      <c r="B46" s="34"/>
      <c r="C46" s="34"/>
      <c r="D46" s="34"/>
      <c r="E46" s="34"/>
      <c r="F46" s="34"/>
      <c r="G46" s="34"/>
      <c r="H46" s="34"/>
    </row>
    <row r="47" spans="2:8">
      <c r="B47" s="34"/>
      <c r="C47" s="34"/>
      <c r="D47" s="34"/>
      <c r="E47" s="34"/>
      <c r="F47" s="34"/>
      <c r="G47" s="34"/>
      <c r="H47" s="34"/>
    </row>
    <row r="48" spans="2:8">
      <c r="B48" s="34"/>
      <c r="C48" s="34"/>
      <c r="D48" s="34"/>
      <c r="E48" s="34"/>
      <c r="F48" s="34"/>
      <c r="G48" s="34"/>
      <c r="H48" s="34"/>
    </row>
    <row r="49" spans="2:8">
      <c r="B49" s="34"/>
      <c r="C49" s="34"/>
      <c r="D49" s="34"/>
      <c r="E49" s="34"/>
      <c r="F49" s="34"/>
      <c r="G49" s="34"/>
      <c r="H49" s="34"/>
    </row>
    <row r="50" spans="2:8">
      <c r="B50" s="34"/>
      <c r="C50" s="34"/>
      <c r="D50" s="34"/>
      <c r="E50" s="34"/>
      <c r="F50" s="34"/>
      <c r="G50" s="34"/>
      <c r="H50" s="34"/>
    </row>
    <row r="51" spans="2:8">
      <c r="B51" s="34"/>
      <c r="C51" s="34"/>
      <c r="D51" s="34"/>
      <c r="E51" s="34"/>
      <c r="F51" s="34"/>
      <c r="G51" s="34"/>
      <c r="H51" s="34"/>
    </row>
    <row r="52" spans="2:8">
      <c r="B52" s="34"/>
      <c r="C52" s="34"/>
      <c r="D52" s="34"/>
      <c r="E52" s="34"/>
      <c r="F52" s="34"/>
      <c r="G52" s="34"/>
      <c r="H52" s="34"/>
    </row>
    <row r="53" spans="2:8">
      <c r="B53" s="34"/>
      <c r="C53" s="34"/>
      <c r="D53" s="34"/>
      <c r="E53" s="34"/>
      <c r="F53" s="34"/>
      <c r="G53" s="34"/>
      <c r="H53" s="34"/>
    </row>
    <row r="54" spans="2:8">
      <c r="B54" s="34"/>
      <c r="C54" s="34"/>
      <c r="D54" s="34"/>
      <c r="E54" s="34"/>
      <c r="F54" s="34"/>
      <c r="G54" s="34"/>
      <c r="H54" s="34"/>
    </row>
    <row r="55" spans="2:8">
      <c r="B55" s="34"/>
      <c r="C55" s="34"/>
      <c r="D55" s="34"/>
      <c r="E55" s="34"/>
      <c r="F55" s="34"/>
      <c r="G55" s="34"/>
      <c r="H55" s="34"/>
    </row>
    <row r="56" spans="2:8">
      <c r="B56" s="34"/>
      <c r="C56" s="34"/>
      <c r="D56" s="34"/>
      <c r="E56" s="34"/>
      <c r="F56" s="34"/>
      <c r="G56" s="34"/>
      <c r="H56" s="34"/>
    </row>
    <row r="57" spans="2:8">
      <c r="B57" s="34"/>
      <c r="C57" s="34"/>
      <c r="D57" s="34"/>
      <c r="E57" s="34"/>
      <c r="F57" s="34"/>
      <c r="G57" s="34"/>
      <c r="H57" s="34"/>
    </row>
    <row r="58" spans="2:8">
      <c r="B58" s="34"/>
      <c r="C58" s="34"/>
      <c r="D58" s="34"/>
      <c r="E58" s="34"/>
      <c r="F58" s="34"/>
      <c r="G58" s="34"/>
      <c r="H58" s="34"/>
    </row>
    <row r="59" spans="2:8">
      <c r="B59" s="34"/>
      <c r="C59" s="34"/>
      <c r="D59" s="34"/>
      <c r="E59" s="34"/>
      <c r="F59" s="34"/>
      <c r="G59" s="34"/>
      <c r="H59" s="34"/>
    </row>
    <row r="60" spans="2:8">
      <c r="B60" s="34"/>
      <c r="C60" s="34"/>
      <c r="D60" s="34"/>
      <c r="E60" s="34"/>
      <c r="F60" s="34"/>
      <c r="G60" s="34"/>
      <c r="H60" s="34"/>
    </row>
    <row r="61" spans="2:8">
      <c r="B61" s="34"/>
    </row>
    <row r="62" spans="2:8">
      <c r="B62" s="34"/>
    </row>
    <row r="63" spans="2:8">
      <c r="B63" s="34"/>
    </row>
    <row r="64" spans="2:8">
      <c r="B64" s="34"/>
    </row>
    <row r="65" spans="2:2">
      <c r="B65" s="34"/>
    </row>
    <row r="66" spans="2:2">
      <c r="B66" s="34"/>
    </row>
    <row r="67" spans="2:2">
      <c r="B67" s="34"/>
    </row>
    <row r="68" spans="2:2">
      <c r="B68" s="34"/>
    </row>
    <row r="69" spans="2:2">
      <c r="B69" s="34"/>
    </row>
    <row r="70" spans="2:2">
      <c r="B70" s="34"/>
    </row>
  </sheetData>
  <mergeCells count="4">
    <mergeCell ref="A1:H1"/>
    <mergeCell ref="B2:G2"/>
    <mergeCell ref="A3:D3"/>
    <mergeCell ref="E3:H3"/>
  </mergeCells>
  <phoneticPr fontId="15" type="noConversion"/>
  <printOptions horizontalCentered="1"/>
  <pageMargins left="0.31496062992126" right="0.21" top="0.59055118110236204" bottom="0.43307086614173201" header="0.23622047244094499" footer="0.196850393700787"/>
  <pageSetup paperSize="9" scale="81" firstPageNumber="17" fitToHeight="0" orientation="landscape" useFirstPageNumber="1" r:id="rId1"/>
  <headerFooter>
    <oddFooter>&amp;C&amp;14-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9">
    <tabColor rgb="FFFFFF00"/>
  </sheetPr>
  <dimension ref="A1:IS36"/>
  <sheetViews>
    <sheetView showGridLines="0" showZeros="0" workbookViewId="0">
      <selection activeCell="B23" sqref="B23"/>
    </sheetView>
  </sheetViews>
  <sheetFormatPr defaultColWidth="9.140625" defaultRowHeight="12"/>
  <cols>
    <col min="1" max="1" width="42.7109375" style="1" customWidth="1"/>
    <col min="2" max="3" width="19.5703125" style="1" customWidth="1"/>
    <col min="4" max="4" width="19.140625" style="1" customWidth="1"/>
    <col min="5" max="253" width="10.28515625" style="1" customWidth="1"/>
    <col min="254" max="16384" width="9.140625" style="1"/>
  </cols>
  <sheetData>
    <row r="1" spans="1:253" ht="36" customHeight="1">
      <c r="A1" s="44" t="s">
        <v>76</v>
      </c>
      <c r="B1" s="44"/>
      <c r="C1" s="44"/>
      <c r="D1" s="44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</row>
    <row r="2" spans="1:253" ht="20.45" customHeight="1">
      <c r="A2" s="45" t="s">
        <v>0</v>
      </c>
      <c r="B2" s="45"/>
      <c r="C2" s="45"/>
      <c r="D2" s="4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</row>
    <row r="3" spans="1:253" ht="36.75" customHeight="1">
      <c r="A3" s="3" t="s">
        <v>33</v>
      </c>
      <c r="B3" s="3" t="s">
        <v>72</v>
      </c>
      <c r="C3" s="3" t="s">
        <v>73</v>
      </c>
      <c r="D3" s="3" t="s">
        <v>36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</row>
    <row r="4" spans="1:253" ht="20.85" customHeight="1">
      <c r="A4" s="3" t="s">
        <v>21</v>
      </c>
      <c r="B4" s="13">
        <f>SUM(B8,B12,B16,B20,B24,B28,B32)</f>
        <v>13023</v>
      </c>
      <c r="C4" s="13">
        <f>SUM(C8,C12,C16,C20,C24,C28,C32)</f>
        <v>13481</v>
      </c>
      <c r="D4" s="14">
        <f>IFERROR(C4/B4,0)</f>
        <v>1.0351685479536206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</row>
    <row r="5" spans="1:253" ht="20.85" customHeight="1">
      <c r="A5" s="6" t="s">
        <v>37</v>
      </c>
      <c r="B5" s="13">
        <f>SUM(B9,B13,B17,B21,B25,B29,B33)</f>
        <v>7208</v>
      </c>
      <c r="C5" s="13">
        <f>SUM(C9,C13,C17,C21,C25,C29,C33)</f>
        <v>7022</v>
      </c>
      <c r="D5" s="14">
        <f t="shared" ref="D5:D35" si="0">IFERROR(C5/B5,0)</f>
        <v>0.97419533851276363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</row>
    <row r="6" spans="1:253" ht="20.85" customHeight="1">
      <c r="A6" s="6" t="s">
        <v>38</v>
      </c>
      <c r="B6" s="13">
        <f>SUM(B10,B14,B18,B22,B26,B30,B34)</f>
        <v>168</v>
      </c>
      <c r="C6" s="13">
        <f>SUM(C10,C14,C18,C23,C26,C30,C34)</f>
        <v>106</v>
      </c>
      <c r="D6" s="14">
        <f t="shared" si="0"/>
        <v>0.63095238095238093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</row>
    <row r="7" spans="1:253" ht="20.85" customHeight="1">
      <c r="A7" s="6" t="s">
        <v>39</v>
      </c>
      <c r="B7" s="13">
        <f>SUM(B11,B15,B19,B23,B27,B31,B35)</f>
        <v>5581</v>
      </c>
      <c r="C7" s="13">
        <f>SUM(C11,C15,C19,C23,C27,C31,C35)</f>
        <v>5786</v>
      </c>
      <c r="D7" s="14">
        <f t="shared" si="0"/>
        <v>1.0367317685002688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</row>
    <row r="8" spans="1:253" ht="20.85" customHeight="1">
      <c r="A8" s="6" t="s">
        <v>7</v>
      </c>
      <c r="B8" s="16"/>
      <c r="C8" s="16"/>
      <c r="D8" s="8">
        <f t="shared" si="0"/>
        <v>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</row>
    <row r="9" spans="1:253" ht="20.85" customHeight="1">
      <c r="A9" s="6" t="s">
        <v>37</v>
      </c>
      <c r="B9" s="16"/>
      <c r="C9" s="16"/>
      <c r="D9" s="8">
        <f t="shared" si="0"/>
        <v>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</row>
    <row r="10" spans="1:253" ht="20.85" customHeight="1">
      <c r="A10" s="6" t="s">
        <v>38</v>
      </c>
      <c r="B10" s="16"/>
      <c r="C10" s="16"/>
      <c r="D10" s="8">
        <f t="shared" si="0"/>
        <v>0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</row>
    <row r="11" spans="1:253" ht="20.85" customHeight="1">
      <c r="A11" s="6" t="s">
        <v>39</v>
      </c>
      <c r="B11" s="16"/>
      <c r="C11" s="16"/>
      <c r="D11" s="8">
        <f t="shared" si="0"/>
        <v>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</row>
    <row r="12" spans="1:253" ht="20.85" customHeight="1">
      <c r="A12" s="6" t="s">
        <v>40</v>
      </c>
      <c r="B12" s="16">
        <v>11343</v>
      </c>
      <c r="C12" s="16">
        <v>11763</v>
      </c>
      <c r="D12" s="8">
        <f t="shared" si="0"/>
        <v>1.0370272414705104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</row>
    <row r="13" spans="1:253" ht="20.85" customHeight="1">
      <c r="A13" s="6" t="s">
        <v>37</v>
      </c>
      <c r="B13" s="16">
        <v>6483</v>
      </c>
      <c r="C13" s="16">
        <v>6274</v>
      </c>
      <c r="D13" s="8">
        <f t="shared" si="0"/>
        <v>0.9677618386549437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</row>
    <row r="14" spans="1:253" ht="20.85" customHeight="1">
      <c r="A14" s="6" t="s">
        <v>38</v>
      </c>
      <c r="B14" s="16">
        <v>18</v>
      </c>
      <c r="C14" s="16">
        <v>35</v>
      </c>
      <c r="D14" s="8">
        <f t="shared" si="0"/>
        <v>1.9444444444444444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</row>
    <row r="15" spans="1:253" ht="20.85" customHeight="1">
      <c r="A15" s="6" t="s">
        <v>39</v>
      </c>
      <c r="B15" s="16">
        <v>4810</v>
      </c>
      <c r="C15" s="16">
        <v>4974</v>
      </c>
      <c r="D15" s="8">
        <f t="shared" si="0"/>
        <v>1.034095634095634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</row>
    <row r="16" spans="1:253" ht="20.85" customHeight="1">
      <c r="A16" s="6" t="s">
        <v>41</v>
      </c>
      <c r="B16" s="16">
        <v>1680</v>
      </c>
      <c r="C16" s="16">
        <v>1718</v>
      </c>
      <c r="D16" s="8">
        <f t="shared" si="0"/>
        <v>1.0226190476190475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</row>
    <row r="17" spans="1:253" ht="20.85" customHeight="1">
      <c r="A17" s="6" t="s">
        <v>37</v>
      </c>
      <c r="B17" s="16">
        <v>725</v>
      </c>
      <c r="C17" s="16">
        <v>748</v>
      </c>
      <c r="D17" s="8">
        <f t="shared" si="0"/>
        <v>1.0317241379310345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</row>
    <row r="18" spans="1:253" ht="20.85" customHeight="1">
      <c r="A18" s="6" t="s">
        <v>38</v>
      </c>
      <c r="B18" s="16">
        <v>150</v>
      </c>
      <c r="C18" s="16">
        <v>71</v>
      </c>
      <c r="D18" s="8">
        <f t="shared" si="0"/>
        <v>0.47333333333333333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</row>
    <row r="19" spans="1:253" ht="20.85" customHeight="1">
      <c r="A19" s="6" t="s">
        <v>39</v>
      </c>
      <c r="B19" s="16">
        <v>771</v>
      </c>
      <c r="C19" s="16">
        <v>812</v>
      </c>
      <c r="D19" s="8">
        <f t="shared" si="0"/>
        <v>1.0531776913099871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</row>
    <row r="20" spans="1:253" ht="20.85" customHeight="1">
      <c r="A20" s="6" t="s">
        <v>42</v>
      </c>
      <c r="B20" s="16"/>
      <c r="C20" s="16"/>
      <c r="D20" s="8">
        <f t="shared" si="0"/>
        <v>0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</row>
    <row r="21" spans="1:253" ht="20.85" customHeight="1">
      <c r="A21" s="6" t="s">
        <v>37</v>
      </c>
      <c r="B21" s="16"/>
      <c r="C21" s="16"/>
      <c r="D21" s="8">
        <f t="shared" si="0"/>
        <v>0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</row>
    <row r="22" spans="1:253" ht="20.85" customHeight="1">
      <c r="A22" s="6" t="s">
        <v>38</v>
      </c>
      <c r="B22" s="16"/>
      <c r="C22" s="16"/>
      <c r="D22" s="8">
        <f>IFERROR(C23/B22,0)</f>
        <v>0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</row>
    <row r="23" spans="1:253" ht="20.85" customHeight="1">
      <c r="A23" s="6" t="s">
        <v>39</v>
      </c>
      <c r="B23" s="16"/>
      <c r="C23" s="16"/>
      <c r="D23" s="8">
        <f>IFERROR(C23/B23,0)</f>
        <v>0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</row>
    <row r="24" spans="1:253" ht="20.85" customHeight="1">
      <c r="A24" s="6" t="s">
        <v>43</v>
      </c>
      <c r="B24" s="16"/>
      <c r="C24" s="16"/>
      <c r="D24" s="8">
        <f t="shared" si="0"/>
        <v>0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</row>
    <row r="25" spans="1:253" ht="20.85" customHeight="1">
      <c r="A25" s="6" t="s">
        <v>37</v>
      </c>
      <c r="B25" s="16"/>
      <c r="C25" s="16"/>
      <c r="D25" s="8">
        <f t="shared" si="0"/>
        <v>0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</row>
    <row r="26" spans="1:253" ht="20.85" customHeight="1">
      <c r="A26" s="6" t="s">
        <v>38</v>
      </c>
      <c r="B26" s="16"/>
      <c r="C26" s="16"/>
      <c r="D26" s="8">
        <f t="shared" si="0"/>
        <v>0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</row>
    <row r="27" spans="1:253" ht="20.85" customHeight="1">
      <c r="A27" s="6" t="s">
        <v>39</v>
      </c>
      <c r="B27" s="16"/>
      <c r="C27" s="16"/>
      <c r="D27" s="8">
        <f t="shared" si="0"/>
        <v>0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</row>
    <row r="28" spans="1:253" ht="20.85" customHeight="1">
      <c r="A28" s="6" t="s">
        <v>44</v>
      </c>
      <c r="B28" s="16"/>
      <c r="C28" s="16"/>
      <c r="D28" s="8">
        <f t="shared" si="0"/>
        <v>0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</row>
    <row r="29" spans="1:253" ht="20.85" customHeight="1">
      <c r="A29" s="6" t="s">
        <v>37</v>
      </c>
      <c r="B29" s="16"/>
      <c r="C29" s="16"/>
      <c r="D29" s="8">
        <f t="shared" si="0"/>
        <v>0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</row>
    <row r="30" spans="1:253" ht="20.85" customHeight="1">
      <c r="A30" s="6" t="s">
        <v>38</v>
      </c>
      <c r="B30" s="16"/>
      <c r="C30" s="16"/>
      <c r="D30" s="8">
        <f t="shared" si="0"/>
        <v>0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</row>
    <row r="31" spans="1:253" ht="20.85" customHeight="1">
      <c r="A31" s="6" t="s">
        <v>39</v>
      </c>
      <c r="B31" s="16"/>
      <c r="C31" s="16"/>
      <c r="D31" s="8">
        <f t="shared" si="0"/>
        <v>0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</row>
    <row r="32" spans="1:253" ht="20.85" customHeight="1">
      <c r="A32" s="6" t="s">
        <v>45</v>
      </c>
      <c r="B32" s="16"/>
      <c r="C32" s="16"/>
      <c r="D32" s="8">
        <f t="shared" si="0"/>
        <v>0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</row>
    <row r="33" spans="1:253" ht="20.85" customHeight="1">
      <c r="A33" s="6" t="s">
        <v>37</v>
      </c>
      <c r="B33" s="16"/>
      <c r="C33" s="16"/>
      <c r="D33" s="8">
        <f t="shared" si="0"/>
        <v>0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</row>
    <row r="34" spans="1:253" ht="20.85" customHeight="1">
      <c r="A34" s="6" t="s">
        <v>38</v>
      </c>
      <c r="B34" s="16"/>
      <c r="C34" s="16"/>
      <c r="D34" s="8">
        <f t="shared" si="0"/>
        <v>0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</row>
    <row r="35" spans="1:253" ht="20.85" customHeight="1">
      <c r="A35" s="6" t="s">
        <v>39</v>
      </c>
      <c r="B35" s="16"/>
      <c r="C35" s="16"/>
      <c r="D35" s="8">
        <f t="shared" si="0"/>
        <v>0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</row>
    <row r="36" spans="1:253" ht="63.75" customHeight="1">
      <c r="A36" s="46"/>
      <c r="B36" s="47"/>
      <c r="C36" s="47"/>
      <c r="D36" s="47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</row>
  </sheetData>
  <mergeCells count="3">
    <mergeCell ref="A1:D1"/>
    <mergeCell ref="A2:D2"/>
    <mergeCell ref="A36:D36"/>
  </mergeCells>
  <phoneticPr fontId="15" type="noConversion"/>
  <printOptions horizontalCentered="1"/>
  <pageMargins left="0.35433070866141703" right="0.23622047244094499" top="0.3" bottom="0.43307086614173201" header="0.23622047244094499" footer="0.23622047244094499"/>
  <pageSetup paperSize="9" firstPageNumber="18" orientation="portrait" useFirstPageNumber="1" errors="blank"/>
  <headerFooter alignWithMargins="0">
    <oddFooter>&amp;C&amp;12-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0">
    <tabColor rgb="FFFFFF00"/>
  </sheetPr>
  <dimension ref="A1:IT38"/>
  <sheetViews>
    <sheetView showZeros="0" workbookViewId="0">
      <selection sqref="A1:D1"/>
    </sheetView>
  </sheetViews>
  <sheetFormatPr defaultColWidth="9.140625" defaultRowHeight="12"/>
  <cols>
    <col min="1" max="1" width="42.140625" style="1" customWidth="1"/>
    <col min="2" max="3" width="21.5703125" style="1" customWidth="1"/>
    <col min="4" max="4" width="18.28515625" style="1" customWidth="1"/>
    <col min="5" max="5" width="21.85546875" style="1" customWidth="1"/>
    <col min="6" max="254" width="10.28515625" style="1" customWidth="1"/>
    <col min="255" max="16384" width="9.140625" style="1"/>
  </cols>
  <sheetData>
    <row r="1" spans="1:254" ht="54.75" customHeight="1">
      <c r="A1" s="44" t="s">
        <v>77</v>
      </c>
      <c r="B1" s="44"/>
      <c r="C1" s="44"/>
      <c r="D1" s="44"/>
      <c r="E1" s="17"/>
      <c r="F1" s="1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</row>
    <row r="2" spans="1:254" ht="26.1" customHeight="1">
      <c r="A2" s="48" t="s">
        <v>0</v>
      </c>
      <c r="B2" s="48"/>
      <c r="C2" s="48"/>
      <c r="D2" s="48"/>
      <c r="E2" s="17"/>
      <c r="F2" s="17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</row>
    <row r="3" spans="1:254" ht="44.45" customHeight="1">
      <c r="A3" s="3" t="s">
        <v>46</v>
      </c>
      <c r="B3" s="3" t="s">
        <v>34</v>
      </c>
      <c r="C3" s="3" t="s">
        <v>35</v>
      </c>
      <c r="D3" s="3" t="s">
        <v>36</v>
      </c>
      <c r="E3" s="17"/>
      <c r="F3" s="17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</row>
    <row r="4" spans="1:254" ht="32.450000000000003" customHeight="1">
      <c r="A4" s="6" t="s">
        <v>22</v>
      </c>
      <c r="B4" s="13">
        <f>SUM(B6,B8,B10,B12,B14,B17,B19)</f>
        <v>12101</v>
      </c>
      <c r="C4" s="13">
        <f>SUM(C6,C8,C10,C12,C14,C17,C19)</f>
        <v>12550</v>
      </c>
      <c r="D4" s="8">
        <f t="shared" ref="D4:D20" si="0">IFERROR(C4/B4,0)</f>
        <v>1.0371043715395423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</row>
    <row r="5" spans="1:254" ht="32.450000000000003" customHeight="1">
      <c r="A5" s="6" t="s">
        <v>47</v>
      </c>
      <c r="B5" s="13">
        <f>SUM(B7,B9,B11,B13,B15,B18,B20)</f>
        <v>12068</v>
      </c>
      <c r="C5" s="13">
        <f>SUM(C7,C9,C11,C13,C15,C18,C20)</f>
        <v>12522</v>
      </c>
      <c r="D5" s="8">
        <f t="shared" si="0"/>
        <v>1.0376201524693405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</row>
    <row r="6" spans="1:254" ht="32.450000000000003" customHeight="1">
      <c r="A6" s="6" t="s">
        <v>8</v>
      </c>
      <c r="B6" s="16"/>
      <c r="C6" s="16"/>
      <c r="D6" s="8">
        <f t="shared" si="0"/>
        <v>0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</row>
    <row r="7" spans="1:254" ht="32.450000000000003" customHeight="1">
      <c r="A7" s="6" t="s">
        <v>48</v>
      </c>
      <c r="B7" s="16"/>
      <c r="C7" s="16"/>
      <c r="D7" s="8">
        <f t="shared" si="0"/>
        <v>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</row>
    <row r="8" spans="1:254" ht="32.450000000000003" customHeight="1">
      <c r="A8" s="6" t="s">
        <v>49</v>
      </c>
      <c r="B8" s="16">
        <v>11327</v>
      </c>
      <c r="C8" s="16">
        <v>11763</v>
      </c>
      <c r="D8" s="8">
        <f t="shared" si="0"/>
        <v>1.0384920985256467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</row>
    <row r="9" spans="1:254" ht="32.450000000000003" customHeight="1">
      <c r="A9" s="6" t="s">
        <v>48</v>
      </c>
      <c r="B9" s="16">
        <v>11321</v>
      </c>
      <c r="C9" s="16">
        <v>11753</v>
      </c>
      <c r="D9" s="8">
        <f t="shared" si="0"/>
        <v>1.0381591732179136</v>
      </c>
      <c r="E9" s="17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</row>
    <row r="10" spans="1:254" ht="32.450000000000003" customHeight="1">
      <c r="A10" s="6" t="s">
        <v>50</v>
      </c>
      <c r="B10" s="16">
        <v>774</v>
      </c>
      <c r="C10" s="16">
        <v>787</v>
      </c>
      <c r="D10" s="8">
        <f t="shared" si="0"/>
        <v>1.0167958656330749</v>
      </c>
      <c r="E10" s="17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</row>
    <row r="11" spans="1:254" ht="32.450000000000003" customHeight="1">
      <c r="A11" s="6" t="s">
        <v>48</v>
      </c>
      <c r="B11" s="16">
        <v>747</v>
      </c>
      <c r="C11" s="16">
        <v>769</v>
      </c>
      <c r="D11" s="8">
        <f t="shared" si="0"/>
        <v>1.0294511378848727</v>
      </c>
      <c r="E11" s="17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</row>
    <row r="12" spans="1:254" ht="32.450000000000003" customHeight="1">
      <c r="A12" s="6" t="s">
        <v>51</v>
      </c>
      <c r="B12" s="16"/>
      <c r="C12" s="16"/>
      <c r="D12" s="8">
        <f t="shared" si="0"/>
        <v>0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</row>
    <row r="13" spans="1:254" ht="32.450000000000003" customHeight="1">
      <c r="A13" s="6" t="s">
        <v>52</v>
      </c>
      <c r="B13" s="16"/>
      <c r="C13" s="16"/>
      <c r="D13" s="8">
        <f t="shared" si="0"/>
        <v>0</v>
      </c>
      <c r="E13" s="17"/>
      <c r="F13" s="17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</row>
    <row r="14" spans="1:254" ht="32.450000000000003" customHeight="1">
      <c r="A14" s="6" t="s">
        <v>53</v>
      </c>
      <c r="B14" s="16"/>
      <c r="C14" s="16"/>
      <c r="D14" s="8">
        <f t="shared" si="0"/>
        <v>0</v>
      </c>
      <c r="E14" s="17"/>
      <c r="F14" s="17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</row>
    <row r="15" spans="1:254" ht="32.450000000000003" customHeight="1">
      <c r="A15" s="6" t="s">
        <v>52</v>
      </c>
      <c r="B15" s="16"/>
      <c r="C15" s="16"/>
      <c r="D15" s="8">
        <f t="shared" si="0"/>
        <v>0</v>
      </c>
      <c r="E15" s="17"/>
      <c r="F15" s="17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</row>
    <row r="16" spans="1:254" ht="32.450000000000003" customHeight="1">
      <c r="A16" s="6" t="s">
        <v>54</v>
      </c>
      <c r="B16" s="16"/>
      <c r="C16" s="16"/>
      <c r="D16" s="8"/>
      <c r="E16" s="17"/>
      <c r="F16" s="17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</row>
    <row r="17" spans="1:254" ht="32.450000000000003" customHeight="1">
      <c r="A17" s="6" t="s">
        <v>55</v>
      </c>
      <c r="B17" s="16"/>
      <c r="C17" s="16"/>
      <c r="D17" s="8">
        <f t="shared" si="0"/>
        <v>0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</row>
    <row r="18" spans="1:254" ht="32.450000000000003" customHeight="1">
      <c r="A18" s="6" t="s">
        <v>56</v>
      </c>
      <c r="B18" s="16"/>
      <c r="C18" s="16"/>
      <c r="D18" s="8">
        <f t="shared" si="0"/>
        <v>0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</row>
    <row r="19" spans="1:254" ht="32.450000000000003" customHeight="1">
      <c r="A19" s="6" t="s">
        <v>57</v>
      </c>
      <c r="B19" s="16"/>
      <c r="C19" s="16"/>
      <c r="D19" s="8">
        <f t="shared" si="0"/>
        <v>0</v>
      </c>
      <c r="E19" s="17"/>
      <c r="F19" s="17"/>
      <c r="G19" s="17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</row>
    <row r="20" spans="1:254" ht="32.450000000000003" customHeight="1">
      <c r="A20" s="6" t="s">
        <v>58</v>
      </c>
      <c r="B20" s="16"/>
      <c r="C20" s="16"/>
      <c r="D20" s="8">
        <f t="shared" si="0"/>
        <v>0</v>
      </c>
      <c r="E20" s="17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</row>
    <row r="21" spans="1:254" ht="16.5" customHeight="1">
      <c r="A21" s="2"/>
      <c r="B21" s="17"/>
      <c r="C21" s="18"/>
      <c r="D21" s="1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</row>
    <row r="22" spans="1:254" ht="16.5" customHeight="1">
      <c r="A22" s="2"/>
      <c r="B22" s="17"/>
      <c r="C22" s="18"/>
      <c r="D22" s="18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</row>
    <row r="23" spans="1:254" ht="16.5" customHeight="1">
      <c r="A23" s="2"/>
      <c r="B23" s="17"/>
      <c r="C23" s="18"/>
      <c r="D23" s="18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</row>
    <row r="24" spans="1:254" ht="16.5" customHeight="1">
      <c r="A24" s="2"/>
      <c r="B24" s="17"/>
      <c r="C24" s="18"/>
      <c r="D24" s="18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</row>
    <row r="25" spans="1:254" ht="16.5" customHeight="1">
      <c r="A25" s="2"/>
      <c r="B25" s="17"/>
      <c r="C25" s="18"/>
      <c r="D25" s="1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</row>
    <row r="26" spans="1:254" ht="16.5" customHeight="1">
      <c r="A26" s="2"/>
      <c r="B26" s="17"/>
      <c r="C26" s="18"/>
      <c r="D26" s="18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</row>
    <row r="27" spans="1:254" ht="16.5" customHeight="1">
      <c r="A27" s="2"/>
      <c r="B27" s="17"/>
      <c r="C27" s="18"/>
      <c r="D27" s="1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</row>
    <row r="28" spans="1:254" ht="16.5" customHeight="1">
      <c r="A28" s="2"/>
      <c r="B28" s="17"/>
      <c r="C28" s="18"/>
      <c r="D28" s="18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</row>
    <row r="29" spans="1:254" ht="16.5" customHeight="1">
      <c r="A29" s="2"/>
      <c r="B29" s="17"/>
      <c r="C29" s="18"/>
      <c r="D29" s="1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</row>
    <row r="30" spans="1:254" ht="16.5" customHeight="1">
      <c r="A30" s="2"/>
      <c r="B30" s="17"/>
      <c r="C30" s="18"/>
      <c r="D30" s="18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</row>
    <row r="31" spans="1:254" ht="16.5" customHeight="1">
      <c r="A31" s="2"/>
      <c r="B31" s="17"/>
      <c r="C31" s="18"/>
      <c r="D31" s="1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</row>
    <row r="32" spans="1:254" ht="16.5" customHeight="1">
      <c r="A32" s="2"/>
      <c r="B32" s="17"/>
      <c r="C32" s="18"/>
      <c r="D32" s="18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</row>
    <row r="33" spans="1:254" ht="16.5" customHeight="1">
      <c r="A33" s="2"/>
      <c r="B33" s="17"/>
      <c r="C33" s="18"/>
      <c r="D33" s="1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</row>
    <row r="34" spans="1:254" ht="16.5" customHeight="1">
      <c r="A34" s="2"/>
      <c r="B34" s="17"/>
      <c r="C34" s="18"/>
      <c r="D34" s="18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</row>
    <row r="35" spans="1:254" ht="16.5" customHeight="1">
      <c r="A35" s="2"/>
      <c r="B35" s="17"/>
      <c r="C35" s="18"/>
      <c r="D35" s="1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</row>
    <row r="36" spans="1:254" ht="16.5" customHeight="1">
      <c r="A36" s="2"/>
      <c r="B36" s="17"/>
      <c r="C36" s="18"/>
      <c r="D36" s="18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</row>
    <row r="37" spans="1:254" ht="16.5" customHeight="1">
      <c r="A37" s="2"/>
      <c r="B37" s="17"/>
      <c r="C37" s="18"/>
      <c r="D37" s="18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</row>
    <row r="38" spans="1:254" ht="16.5" customHeight="1">
      <c r="A38" s="2"/>
      <c r="B38" s="17"/>
      <c r="C38" s="18"/>
      <c r="D38" s="18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</row>
  </sheetData>
  <mergeCells count="2">
    <mergeCell ref="A1:D1"/>
    <mergeCell ref="A2:D2"/>
  </mergeCells>
  <phoneticPr fontId="15" type="noConversion"/>
  <printOptions horizontalCentered="1"/>
  <pageMargins left="0.35433070866141703" right="0.23622047244094499" top="0.78" bottom="0.55000000000000004" header="0.48" footer="0.23622047244094499"/>
  <pageSetup paperSize="9" firstPageNumber="19" orientation="portrait" useFirstPageNumber="1" errors="blank"/>
  <headerFooter alignWithMargins="0">
    <oddFooter>&amp;C&amp;12-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1">
    <tabColor rgb="FFFFFF00"/>
  </sheetPr>
  <dimension ref="A1:IU41"/>
  <sheetViews>
    <sheetView showGridLines="0" showZeros="0" workbookViewId="0">
      <selection activeCell="B9" sqref="B9"/>
    </sheetView>
  </sheetViews>
  <sheetFormatPr defaultColWidth="9.140625" defaultRowHeight="12"/>
  <cols>
    <col min="1" max="1" width="48.5703125" style="1" customWidth="1"/>
    <col min="2" max="2" width="19.28515625" style="1" customWidth="1"/>
    <col min="3" max="3" width="19.7109375" style="1" customWidth="1"/>
    <col min="4" max="4" width="16.5703125" style="1" customWidth="1"/>
    <col min="5" max="5" width="15.28515625" style="1" customWidth="1"/>
    <col min="6" max="255" width="10.28515625" style="1" customWidth="1"/>
    <col min="256" max="16384" width="9.140625" style="1"/>
  </cols>
  <sheetData>
    <row r="1" spans="1:255" ht="39.4" customHeight="1">
      <c r="A1" s="44" t="s">
        <v>78</v>
      </c>
      <c r="B1" s="44"/>
      <c r="C1" s="44"/>
      <c r="D1" s="44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</row>
    <row r="2" spans="1:255" ht="21.75" customHeight="1">
      <c r="A2" s="49" t="s">
        <v>0</v>
      </c>
      <c r="B2" s="49"/>
      <c r="C2" s="49"/>
      <c r="D2" s="49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</row>
    <row r="3" spans="1:255" ht="40.700000000000003" customHeight="1">
      <c r="A3" s="3" t="s">
        <v>46</v>
      </c>
      <c r="B3" s="3" t="s">
        <v>59</v>
      </c>
      <c r="C3" s="3" t="s">
        <v>60</v>
      </c>
      <c r="D3" s="3" t="s">
        <v>61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 s="19"/>
      <c r="IS3" s="19"/>
      <c r="IT3" s="19"/>
      <c r="IU3" s="19"/>
    </row>
    <row r="4" spans="1:255" ht="31.9" customHeight="1">
      <c r="A4" s="3" t="s">
        <v>74</v>
      </c>
      <c r="B4" s="20">
        <f>SUM(B5:B11)</f>
        <v>9551</v>
      </c>
      <c r="C4" s="20">
        <f>SUM(C5:C11)</f>
        <v>9560</v>
      </c>
      <c r="D4" s="14">
        <f t="shared" ref="D4:D11" si="0">IFERROR(C4/B4,0)</f>
        <v>1.0009423097057899</v>
      </c>
      <c r="E4" s="2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</row>
    <row r="5" spans="1:255" ht="31.9" customHeight="1">
      <c r="A5" s="6" t="s">
        <v>62</v>
      </c>
      <c r="B5" s="9"/>
      <c r="C5" s="9"/>
      <c r="D5" s="8">
        <f t="shared" si="0"/>
        <v>0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</row>
    <row r="6" spans="1:255" ht="31.9" customHeight="1">
      <c r="A6" s="6" t="s">
        <v>63</v>
      </c>
      <c r="B6" s="9">
        <v>1382</v>
      </c>
      <c r="C6" s="7">
        <v>1366</v>
      </c>
      <c r="D6" s="8">
        <f t="shared" si="0"/>
        <v>0.98842257597684513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</row>
    <row r="7" spans="1:255" ht="31.9" customHeight="1">
      <c r="A7" s="6" t="s">
        <v>64</v>
      </c>
      <c r="B7" s="9">
        <v>8169</v>
      </c>
      <c r="C7" s="7">
        <v>8194</v>
      </c>
      <c r="D7" s="8">
        <f t="shared" si="0"/>
        <v>1.0030603501040518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</row>
    <row r="8" spans="1:255" ht="31.9" customHeight="1">
      <c r="A8" s="6" t="s">
        <v>65</v>
      </c>
      <c r="B8" s="9"/>
      <c r="C8" s="9"/>
      <c r="D8" s="8">
        <f t="shared" si="0"/>
        <v>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</row>
    <row r="9" spans="1:255" ht="31.9" customHeight="1">
      <c r="A9" s="6" t="s">
        <v>66</v>
      </c>
      <c r="B9" s="9"/>
      <c r="C9" s="9"/>
      <c r="D9" s="8">
        <f t="shared" si="0"/>
        <v>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</row>
    <row r="10" spans="1:255" ht="31.9" customHeight="1">
      <c r="A10" s="6" t="s">
        <v>67</v>
      </c>
      <c r="B10" s="9"/>
      <c r="C10" s="9"/>
      <c r="D10" s="8">
        <f t="shared" si="0"/>
        <v>0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</row>
    <row r="11" spans="1:255" ht="31.9" customHeight="1">
      <c r="A11" s="6" t="s">
        <v>68</v>
      </c>
      <c r="B11" s="9"/>
      <c r="C11" s="9"/>
      <c r="D11" s="8">
        <f t="shared" si="0"/>
        <v>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</row>
    <row r="12" spans="1:255" ht="25.15" customHeight="1">
      <c r="A12" s="46"/>
      <c r="B12" s="46"/>
      <c r="C12" s="46"/>
      <c r="D12" s="46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</row>
    <row r="13" spans="1:255" ht="16.5" customHeight="1">
      <c r="A13" s="2"/>
      <c r="B13" s="10"/>
      <c r="C13" s="10"/>
      <c r="D13" s="1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</row>
    <row r="14" spans="1:255" ht="16.5" customHeight="1">
      <c r="A14" s="2"/>
      <c r="B14" s="10"/>
      <c r="C14" s="10"/>
      <c r="D14" s="11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</row>
    <row r="15" spans="1:255" ht="16.5" customHeight="1">
      <c r="A15" s="2"/>
      <c r="B15" s="10"/>
      <c r="C15" s="10"/>
      <c r="D15" s="1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</row>
    <row r="16" spans="1:255" ht="16.5" customHeight="1">
      <c r="A16" s="2"/>
      <c r="B16" s="10"/>
      <c r="C16" s="10"/>
      <c r="D16" s="1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</row>
    <row r="17" spans="1:255" ht="16.5" customHeight="1">
      <c r="A17" s="2"/>
      <c r="B17" s="10"/>
      <c r="C17" s="10"/>
      <c r="D17" s="1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</row>
    <row r="18" spans="1:255" ht="16.5" customHeight="1">
      <c r="A18" s="2"/>
      <c r="B18" s="10"/>
      <c r="C18" s="10"/>
      <c r="D18" s="1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</row>
    <row r="19" spans="1:255" ht="16.5" customHeight="1">
      <c r="A19" s="2"/>
      <c r="B19" s="10"/>
      <c r="C19" s="10"/>
      <c r="D19" s="1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</row>
    <row r="20" spans="1:255" ht="16.5" customHeight="1">
      <c r="A20" s="2"/>
      <c r="B20" s="10"/>
      <c r="C20" s="10"/>
      <c r="D20" s="1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</row>
    <row r="21" spans="1:255" ht="16.5" customHeight="1">
      <c r="A21" s="2"/>
      <c r="B21" s="10"/>
      <c r="C21" s="10"/>
      <c r="D21" s="1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</row>
    <row r="22" spans="1:255" ht="16.5" customHeight="1">
      <c r="A22" s="2"/>
      <c r="B22" s="10"/>
      <c r="C22" s="10"/>
      <c r="D22" s="1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</row>
    <row r="23" spans="1:255" ht="16.5" customHeight="1">
      <c r="A23" s="2"/>
      <c r="B23" s="10"/>
      <c r="C23" s="10"/>
      <c r="D23" s="1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</row>
    <row r="24" spans="1:255" ht="16.5" customHeight="1">
      <c r="A24" s="2"/>
      <c r="B24" s="10"/>
      <c r="C24" s="10"/>
      <c r="D24" s="11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</row>
    <row r="25" spans="1:255" ht="16.5" customHeight="1">
      <c r="A25" s="2"/>
      <c r="B25" s="10"/>
      <c r="C25" s="10"/>
      <c r="D25" s="1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</row>
    <row r="26" spans="1:255" ht="16.5" customHeight="1">
      <c r="A26" s="2"/>
      <c r="B26" s="10"/>
      <c r="C26" s="10"/>
      <c r="D26" s="1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</row>
    <row r="27" spans="1:255" ht="16.5" customHeight="1">
      <c r="A27" s="2"/>
      <c r="B27" s="10"/>
      <c r="C27" s="10"/>
      <c r="D27" s="1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</row>
    <row r="28" spans="1:255" ht="16.5" customHeight="1">
      <c r="A28" s="2"/>
      <c r="B28" s="10"/>
      <c r="C28" s="10"/>
      <c r="D28" s="11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</row>
    <row r="29" spans="1:255" ht="16.5" customHeight="1">
      <c r="A29" s="2"/>
      <c r="B29" s="10"/>
      <c r="C29" s="10"/>
      <c r="D29" s="1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</row>
    <row r="30" spans="1:255" ht="16.5" customHeight="1">
      <c r="A30" s="2"/>
      <c r="B30" s="10"/>
      <c r="C30" s="10"/>
      <c r="D30" s="11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</row>
    <row r="31" spans="1:255" ht="16.5" customHeight="1">
      <c r="A31" s="2"/>
      <c r="B31" s="10"/>
      <c r="C31" s="10"/>
      <c r="D31" s="1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</row>
    <row r="32" spans="1:255" ht="16.5" customHeight="1">
      <c r="A32" s="2"/>
      <c r="B32" s="10"/>
      <c r="C32" s="10"/>
      <c r="D32" s="11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</row>
    <row r="33" spans="1:255" ht="16.5" customHeight="1">
      <c r="A33" s="2"/>
      <c r="B33" s="10"/>
      <c r="C33" s="10"/>
      <c r="D33" s="1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</row>
    <row r="34" spans="1:255" ht="16.5" customHeight="1">
      <c r="A34" s="2"/>
      <c r="B34" s="10"/>
      <c r="C34" s="10"/>
      <c r="D34" s="11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</row>
    <row r="35" spans="1:255" ht="16.5" customHeight="1">
      <c r="A35" s="2"/>
      <c r="B35" s="10"/>
      <c r="C35" s="10"/>
      <c r="D35" s="1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</row>
    <row r="36" spans="1:255" ht="16.5" customHeight="1">
      <c r="A36" s="2"/>
      <c r="B36" s="10"/>
      <c r="C36" s="10"/>
      <c r="D36" s="11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</row>
    <row r="37" spans="1:255" ht="16.5" customHeight="1">
      <c r="A37" s="2"/>
      <c r="B37" s="10"/>
      <c r="C37" s="10"/>
      <c r="D37" s="1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</row>
    <row r="38" spans="1:255" ht="16.5" customHeight="1">
      <c r="A38" s="2"/>
      <c r="B38" s="10"/>
      <c r="C38" s="10"/>
      <c r="D38" s="11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</row>
    <row r="39" spans="1:255" ht="16.5" customHeight="1">
      <c r="A39" s="2"/>
      <c r="B39" s="10"/>
      <c r="C39" s="10"/>
      <c r="D39" s="11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</row>
    <row r="40" spans="1:255" ht="16.5" customHeight="1">
      <c r="A40" s="2"/>
      <c r="B40" s="10"/>
      <c r="C40" s="10"/>
      <c r="D40" s="1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</row>
    <row r="41" spans="1:255" ht="16.5" customHeight="1">
      <c r="A41" s="2"/>
      <c r="B41" s="10"/>
      <c r="C41" s="10"/>
      <c r="D41" s="11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</row>
  </sheetData>
  <mergeCells count="3">
    <mergeCell ref="A1:D1"/>
    <mergeCell ref="A2:D2"/>
    <mergeCell ref="A12:D12"/>
  </mergeCells>
  <phoneticPr fontId="15" type="noConversion"/>
  <printOptions horizontalCentered="1"/>
  <pageMargins left="0.35433070866141703" right="0.23622047244094499" top="1.1299999999999999" bottom="0.5" header="0.89" footer="0.23622047244094499"/>
  <pageSetup paperSize="9" firstPageNumber="20" orientation="portrait" useFirstPageNumber="1" errors="blank"/>
  <headerFooter alignWithMargins="0">
    <oddFooter>&amp;C&amp;12-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2">
    <tabColor rgb="FFFF0000"/>
  </sheetPr>
  <dimension ref="A1:IU49"/>
  <sheetViews>
    <sheetView showZeros="0" workbookViewId="0">
      <selection sqref="A1:D1"/>
    </sheetView>
  </sheetViews>
  <sheetFormatPr defaultColWidth="9.140625" defaultRowHeight="12"/>
  <cols>
    <col min="1" max="1" width="41.5703125" style="1" customWidth="1"/>
    <col min="2" max="3" width="20.7109375" style="1" customWidth="1"/>
    <col min="4" max="4" width="16.5703125" style="1" customWidth="1"/>
    <col min="5" max="255" width="10.28515625" style="1" customWidth="1"/>
    <col min="256" max="16384" width="9.140625" style="1"/>
  </cols>
  <sheetData>
    <row r="1" spans="1:255" ht="37.5" customHeight="1">
      <c r="A1" s="44" t="s">
        <v>79</v>
      </c>
      <c r="B1" s="44"/>
      <c r="C1" s="44"/>
      <c r="D1" s="44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</row>
    <row r="2" spans="1:255" ht="22.7" customHeight="1">
      <c r="A2" s="49" t="s">
        <v>0</v>
      </c>
      <c r="B2" s="49"/>
      <c r="C2" s="49"/>
      <c r="D2" s="49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</row>
    <row r="3" spans="1:255" ht="45.75" customHeight="1">
      <c r="A3" s="3" t="s">
        <v>33</v>
      </c>
      <c r="B3" s="3" t="s">
        <v>35</v>
      </c>
      <c r="C3" s="3" t="s">
        <v>6</v>
      </c>
      <c r="D3" s="3" t="s">
        <v>69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</row>
    <row r="4" spans="1:255" ht="20.100000000000001" customHeight="1">
      <c r="A4" s="12" t="s">
        <v>21</v>
      </c>
      <c r="B4" s="13">
        <f t="shared" ref="B4:C7" si="0">SUM(B8,B12,B16,B20,B24,B28,B32)</f>
        <v>13481</v>
      </c>
      <c r="C4" s="13">
        <f t="shared" si="0"/>
        <v>14914</v>
      </c>
      <c r="D4" s="14">
        <f t="shared" ref="D4:D35" si="1">IFERROR(C4/B4,0)</f>
        <v>1.1062977523922557</v>
      </c>
      <c r="E4" s="2"/>
      <c r="F4" s="2"/>
      <c r="G4" s="15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</row>
    <row r="5" spans="1:255" ht="20.100000000000001" customHeight="1">
      <c r="A5" s="12" t="s">
        <v>37</v>
      </c>
      <c r="B5" s="13">
        <f t="shared" si="0"/>
        <v>7022</v>
      </c>
      <c r="C5" s="13">
        <f t="shared" si="0"/>
        <v>7735</v>
      </c>
      <c r="D5" s="14">
        <f t="shared" si="1"/>
        <v>1.1015380233551695</v>
      </c>
      <c r="E5" s="2"/>
      <c r="F5" s="2"/>
      <c r="G5" s="15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</row>
    <row r="6" spans="1:255" ht="20.100000000000001" customHeight="1">
      <c r="A6" s="12" t="s">
        <v>38</v>
      </c>
      <c r="B6" s="13">
        <f t="shared" si="0"/>
        <v>106</v>
      </c>
      <c r="C6" s="13">
        <f t="shared" si="0"/>
        <v>134</v>
      </c>
      <c r="D6" s="14">
        <f t="shared" si="1"/>
        <v>1.2641509433962264</v>
      </c>
      <c r="E6" s="2"/>
      <c r="F6" s="2"/>
      <c r="G6" s="15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</row>
    <row r="7" spans="1:255" ht="20.100000000000001" customHeight="1">
      <c r="A7" s="12" t="s">
        <v>39</v>
      </c>
      <c r="B7" s="13">
        <f t="shared" si="0"/>
        <v>5786</v>
      </c>
      <c r="C7" s="13">
        <f t="shared" si="0"/>
        <v>6046</v>
      </c>
      <c r="D7" s="14">
        <f t="shared" si="1"/>
        <v>1.0449360525406153</v>
      </c>
      <c r="E7" s="2"/>
      <c r="F7" s="2"/>
      <c r="G7" s="15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</row>
    <row r="8" spans="1:255" ht="20.100000000000001" customHeight="1">
      <c r="A8" s="6" t="s">
        <v>7</v>
      </c>
      <c r="B8" s="16"/>
      <c r="C8" s="16"/>
      <c r="D8" s="8">
        <f t="shared" si="1"/>
        <v>0</v>
      </c>
      <c r="E8" s="2"/>
      <c r="F8" s="2"/>
      <c r="G8" s="15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</row>
    <row r="9" spans="1:255" ht="20.100000000000001" customHeight="1">
      <c r="A9" s="6" t="s">
        <v>37</v>
      </c>
      <c r="B9" s="16"/>
      <c r="C9" s="16"/>
      <c r="D9" s="8">
        <f t="shared" si="1"/>
        <v>0</v>
      </c>
      <c r="E9" s="2"/>
      <c r="F9" s="2"/>
      <c r="G9" s="15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</row>
    <row r="10" spans="1:255" ht="20.100000000000001" customHeight="1">
      <c r="A10" s="6" t="s">
        <v>38</v>
      </c>
      <c r="B10" s="16"/>
      <c r="C10" s="16"/>
      <c r="D10" s="8">
        <f t="shared" si="1"/>
        <v>0</v>
      </c>
      <c r="E10" s="2"/>
      <c r="F10" s="2"/>
      <c r="G10" s="15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</row>
    <row r="11" spans="1:255" ht="20.100000000000001" customHeight="1">
      <c r="A11" s="6" t="s">
        <v>39</v>
      </c>
      <c r="B11" s="16"/>
      <c r="C11" s="16"/>
      <c r="D11" s="8">
        <f t="shared" si="1"/>
        <v>0</v>
      </c>
      <c r="E11" s="2"/>
      <c r="F11" s="2"/>
      <c r="G11" s="15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</row>
    <row r="12" spans="1:255" ht="20.100000000000001" customHeight="1">
      <c r="A12" s="6" t="s">
        <v>40</v>
      </c>
      <c r="B12" s="16">
        <v>11763</v>
      </c>
      <c r="C12" s="16">
        <v>13035</v>
      </c>
      <c r="D12" s="8">
        <f t="shared" si="1"/>
        <v>1.1081356796735526</v>
      </c>
      <c r="E12" s="2"/>
      <c r="F12" s="2"/>
      <c r="G12" s="15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</row>
    <row r="13" spans="1:255" ht="20.100000000000001" customHeight="1">
      <c r="A13" s="6" t="s">
        <v>37</v>
      </c>
      <c r="B13" s="16">
        <v>6274</v>
      </c>
      <c r="C13" s="16">
        <v>6968</v>
      </c>
      <c r="D13" s="8">
        <f t="shared" si="1"/>
        <v>1.1106152374880458</v>
      </c>
      <c r="E13" s="2"/>
      <c r="F13" s="2"/>
      <c r="G13" s="15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</row>
    <row r="14" spans="1:255" ht="20.100000000000001" customHeight="1">
      <c r="A14" s="6" t="s">
        <v>38</v>
      </c>
      <c r="B14" s="16">
        <v>35</v>
      </c>
      <c r="C14" s="16">
        <v>40</v>
      </c>
      <c r="D14" s="8">
        <f t="shared" si="1"/>
        <v>1.1428571428571428</v>
      </c>
      <c r="E14" s="2"/>
      <c r="F14" s="2"/>
      <c r="G14" s="15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</row>
    <row r="15" spans="1:255" ht="20.100000000000001" customHeight="1">
      <c r="A15" s="6" t="s">
        <v>39</v>
      </c>
      <c r="B15" s="16">
        <v>4974</v>
      </c>
      <c r="C15" s="16">
        <v>5183</v>
      </c>
      <c r="D15" s="8">
        <f t="shared" si="1"/>
        <v>1.0420184961801366</v>
      </c>
      <c r="E15" s="2"/>
      <c r="F15" s="2"/>
      <c r="G15" s="15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</row>
    <row r="16" spans="1:255" ht="20.100000000000001" customHeight="1">
      <c r="A16" s="6" t="s">
        <v>41</v>
      </c>
      <c r="B16" s="16">
        <v>1718</v>
      </c>
      <c r="C16" s="16">
        <v>1879</v>
      </c>
      <c r="D16" s="8">
        <f t="shared" si="1"/>
        <v>1.0937136204889406</v>
      </c>
      <c r="E16" s="2"/>
      <c r="F16" s="2"/>
      <c r="G16" s="15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</row>
    <row r="17" spans="1:255" ht="20.100000000000001" customHeight="1">
      <c r="A17" s="6" t="s">
        <v>37</v>
      </c>
      <c r="B17" s="16">
        <v>748</v>
      </c>
      <c r="C17" s="16">
        <v>767</v>
      </c>
      <c r="D17" s="8">
        <f t="shared" si="1"/>
        <v>1.0254010695187166</v>
      </c>
      <c r="E17" s="2"/>
      <c r="F17" s="2"/>
      <c r="G17" s="15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</row>
    <row r="18" spans="1:255" ht="20.100000000000001" customHeight="1">
      <c r="A18" s="6" t="s">
        <v>38</v>
      </c>
      <c r="B18" s="16">
        <v>71</v>
      </c>
      <c r="C18" s="16">
        <v>94</v>
      </c>
      <c r="D18" s="8">
        <f t="shared" si="1"/>
        <v>1.323943661971831</v>
      </c>
      <c r="E18" s="2"/>
      <c r="F18" s="2"/>
      <c r="G18" s="15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</row>
    <row r="19" spans="1:255" ht="20.100000000000001" customHeight="1">
      <c r="A19" s="6" t="s">
        <v>39</v>
      </c>
      <c r="B19" s="16">
        <v>812</v>
      </c>
      <c r="C19" s="16">
        <v>863</v>
      </c>
      <c r="D19" s="8">
        <f t="shared" si="1"/>
        <v>1.062807881773399</v>
      </c>
      <c r="E19" s="2"/>
      <c r="F19" s="2"/>
      <c r="G19" s="15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</row>
    <row r="20" spans="1:255" ht="20.100000000000001" customHeight="1">
      <c r="A20" s="6" t="s">
        <v>42</v>
      </c>
      <c r="B20" s="16"/>
      <c r="C20" s="16"/>
      <c r="D20" s="8">
        <f t="shared" si="1"/>
        <v>0</v>
      </c>
      <c r="E20" s="2"/>
      <c r="F20" s="2"/>
      <c r="G20" s="15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</row>
    <row r="21" spans="1:255" ht="20.100000000000001" customHeight="1">
      <c r="A21" s="6" t="s">
        <v>37</v>
      </c>
      <c r="B21" s="16"/>
      <c r="C21" s="16"/>
      <c r="D21" s="8">
        <f t="shared" si="1"/>
        <v>0</v>
      </c>
      <c r="E21" s="2"/>
      <c r="F21" s="2"/>
      <c r="G21" s="15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</row>
    <row r="22" spans="1:255" ht="20.100000000000001" customHeight="1">
      <c r="A22" s="6" t="s">
        <v>38</v>
      </c>
      <c r="B22" s="16"/>
      <c r="C22" s="16"/>
      <c r="D22" s="8">
        <f t="shared" si="1"/>
        <v>0</v>
      </c>
      <c r="E22" s="2"/>
      <c r="F22" s="2"/>
      <c r="G22" s="15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</row>
    <row r="23" spans="1:255" ht="20.100000000000001" customHeight="1">
      <c r="A23" s="6" t="s">
        <v>39</v>
      </c>
      <c r="B23" s="16"/>
      <c r="C23" s="16"/>
      <c r="D23" s="8">
        <f t="shared" si="1"/>
        <v>0</v>
      </c>
      <c r="E23" s="2"/>
      <c r="F23" s="2"/>
      <c r="G23" s="15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</row>
    <row r="24" spans="1:255" ht="20.100000000000001" customHeight="1">
      <c r="A24" s="6" t="s">
        <v>43</v>
      </c>
      <c r="B24" s="16"/>
      <c r="C24" s="16"/>
      <c r="D24" s="8">
        <f t="shared" si="1"/>
        <v>0</v>
      </c>
      <c r="E24" s="2"/>
      <c r="F24" s="2"/>
      <c r="G24" s="15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</row>
    <row r="25" spans="1:255" ht="20.100000000000001" customHeight="1">
      <c r="A25" s="6" t="s">
        <v>37</v>
      </c>
      <c r="B25" s="16"/>
      <c r="C25" s="16"/>
      <c r="D25" s="8">
        <f t="shared" si="1"/>
        <v>0</v>
      </c>
      <c r="E25" s="2"/>
      <c r="F25" s="2"/>
      <c r="G25" s="15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</row>
    <row r="26" spans="1:255" ht="20.100000000000001" customHeight="1">
      <c r="A26" s="6" t="s">
        <v>38</v>
      </c>
      <c r="B26" s="16"/>
      <c r="C26" s="16"/>
      <c r="D26" s="8">
        <f t="shared" si="1"/>
        <v>0</v>
      </c>
      <c r="E26" s="2"/>
      <c r="F26" s="2"/>
      <c r="G26" s="15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</row>
    <row r="27" spans="1:255" ht="20.100000000000001" customHeight="1">
      <c r="A27" s="6" t="s">
        <v>39</v>
      </c>
      <c r="B27" s="16"/>
      <c r="C27" s="16"/>
      <c r="D27" s="8">
        <f t="shared" si="1"/>
        <v>0</v>
      </c>
      <c r="E27" s="2"/>
      <c r="F27" s="2"/>
      <c r="G27" s="15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</row>
    <row r="28" spans="1:255" ht="20.100000000000001" customHeight="1">
      <c r="A28" s="6" t="s">
        <v>44</v>
      </c>
      <c r="B28" s="16"/>
      <c r="C28" s="16"/>
      <c r="D28" s="8">
        <f t="shared" si="1"/>
        <v>0</v>
      </c>
      <c r="E28" s="2"/>
      <c r="F28" s="2"/>
      <c r="G28" s="15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</row>
    <row r="29" spans="1:255" ht="20.100000000000001" customHeight="1">
      <c r="A29" s="6" t="s">
        <v>37</v>
      </c>
      <c r="B29" s="16"/>
      <c r="C29" s="16"/>
      <c r="D29" s="8">
        <f t="shared" si="1"/>
        <v>0</v>
      </c>
      <c r="E29" s="2"/>
      <c r="F29" s="2"/>
      <c r="G29" s="15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</row>
    <row r="30" spans="1:255" ht="20.100000000000001" customHeight="1">
      <c r="A30" s="6" t="s">
        <v>38</v>
      </c>
      <c r="B30" s="16"/>
      <c r="C30" s="16"/>
      <c r="D30" s="8">
        <f t="shared" si="1"/>
        <v>0</v>
      </c>
      <c r="E30" s="2"/>
      <c r="F30" s="2"/>
      <c r="G30" s="15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</row>
    <row r="31" spans="1:255" ht="20.100000000000001" customHeight="1">
      <c r="A31" s="6" t="s">
        <v>39</v>
      </c>
      <c r="B31" s="16"/>
      <c r="C31" s="16"/>
      <c r="D31" s="8">
        <f t="shared" si="1"/>
        <v>0</v>
      </c>
      <c r="E31" s="2"/>
      <c r="F31" s="2"/>
      <c r="G31" s="15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</row>
    <row r="32" spans="1:255" ht="20.100000000000001" customHeight="1">
      <c r="A32" s="6" t="s">
        <v>45</v>
      </c>
      <c r="B32" s="16"/>
      <c r="C32" s="16"/>
      <c r="D32" s="8">
        <f t="shared" si="1"/>
        <v>0</v>
      </c>
      <c r="E32" s="2"/>
      <c r="F32" s="2"/>
      <c r="G32" s="15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</row>
    <row r="33" spans="1:255" ht="20.100000000000001" customHeight="1">
      <c r="A33" s="6" t="s">
        <v>37</v>
      </c>
      <c r="B33" s="16"/>
      <c r="C33" s="16"/>
      <c r="D33" s="8">
        <f t="shared" si="1"/>
        <v>0</v>
      </c>
      <c r="E33" s="2"/>
      <c r="F33" s="2"/>
      <c r="G33" s="15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</row>
    <row r="34" spans="1:255" ht="20.100000000000001" customHeight="1">
      <c r="A34" s="6" t="s">
        <v>38</v>
      </c>
      <c r="B34" s="16"/>
      <c r="C34" s="16"/>
      <c r="D34" s="8">
        <f t="shared" si="1"/>
        <v>0</v>
      </c>
      <c r="E34" s="2"/>
      <c r="F34" s="2"/>
      <c r="G34" s="15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</row>
    <row r="35" spans="1:255" ht="20.100000000000001" customHeight="1">
      <c r="A35" s="6" t="s">
        <v>39</v>
      </c>
      <c r="B35" s="16"/>
      <c r="C35" s="16"/>
      <c r="D35" s="8">
        <f t="shared" si="1"/>
        <v>0</v>
      </c>
      <c r="E35" s="2"/>
      <c r="F35" s="2"/>
      <c r="G35" s="15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</row>
    <row r="36" spans="1:255" ht="16.5" customHeight="1">
      <c r="A36" s="2"/>
      <c r="B36" s="10"/>
      <c r="C36" s="10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</row>
    <row r="37" spans="1:255" ht="16.5" customHeight="1">
      <c r="A37" s="2"/>
      <c r="B37" s="10"/>
      <c r="C37" s="10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</row>
    <row r="38" spans="1:255" ht="16.5" customHeight="1">
      <c r="A38" s="2"/>
      <c r="B38" s="10"/>
      <c r="C38" s="10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</row>
    <row r="39" spans="1:255" ht="16.5" customHeight="1">
      <c r="A39" s="2"/>
      <c r="B39" s="10"/>
      <c r="C39" s="10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</row>
    <row r="40" spans="1:255" ht="16.5" customHeight="1">
      <c r="A40" s="2"/>
      <c r="B40" s="10"/>
      <c r="C40" s="10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</row>
    <row r="41" spans="1:255" ht="16.5" customHeight="1">
      <c r="A41" s="2"/>
      <c r="B41" s="10"/>
      <c r="C41" s="10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</row>
    <row r="42" spans="1:255" ht="16.5" customHeight="1">
      <c r="A42" s="2"/>
      <c r="B42" s="10"/>
      <c r="C42" s="10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</row>
    <row r="43" spans="1:255" ht="16.5" customHeight="1">
      <c r="A43" s="2"/>
      <c r="B43" s="10"/>
      <c r="C43" s="10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</row>
    <row r="44" spans="1:255" ht="16.5" customHeight="1">
      <c r="A44" s="2"/>
      <c r="B44" s="10"/>
      <c r="C44" s="10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</row>
    <row r="45" spans="1:255" ht="16.5" customHeight="1">
      <c r="A45" s="2"/>
      <c r="B45" s="10"/>
      <c r="C45" s="10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</row>
    <row r="46" spans="1:255" ht="16.5" customHeight="1">
      <c r="A46" s="2"/>
      <c r="B46" s="10"/>
      <c r="C46" s="10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</row>
    <row r="47" spans="1:255" ht="16.5" customHeight="1">
      <c r="A47" s="2"/>
      <c r="B47" s="10"/>
      <c r="C47" s="10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</row>
    <row r="48" spans="1:255" ht="16.5" customHeight="1">
      <c r="A48" s="2"/>
      <c r="B48" s="10"/>
      <c r="C48" s="10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</row>
    <row r="49" spans="1:255" ht="16.5" customHeight="1">
      <c r="A49" s="2"/>
      <c r="B49" s="10"/>
      <c r="C49" s="10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</row>
  </sheetData>
  <mergeCells count="2">
    <mergeCell ref="A1:D1"/>
    <mergeCell ref="A2:D2"/>
  </mergeCells>
  <phoneticPr fontId="15" type="noConversion"/>
  <printOptions horizontalCentered="1"/>
  <pageMargins left="0.35433070866141703" right="0.23622047244094499" top="0.46" bottom="0.43307086614173201" header="0.23622047244094499" footer="0.23622047244094499"/>
  <pageSetup paperSize="9" firstPageNumber="21" orientation="portrait" useFirstPageNumber="1" errors="blank"/>
  <headerFooter alignWithMargins="0">
    <oddFooter>&amp;C&amp;12-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3">
    <tabColor rgb="FFFF0000"/>
  </sheetPr>
  <dimension ref="A1:IU33"/>
  <sheetViews>
    <sheetView showGridLines="0" showZeros="0" workbookViewId="0">
      <selection activeCell="C12" sqref="C12"/>
    </sheetView>
  </sheetViews>
  <sheetFormatPr defaultColWidth="9.140625" defaultRowHeight="12"/>
  <cols>
    <col min="1" max="1" width="43.5703125" style="1" customWidth="1"/>
    <col min="2" max="3" width="19.5703125" style="1" customWidth="1"/>
    <col min="4" max="4" width="17.5703125" style="1" customWidth="1"/>
    <col min="5" max="5" width="10.85546875" style="1" customWidth="1"/>
    <col min="6" max="6" width="33.42578125" style="1" customWidth="1"/>
    <col min="7" max="255" width="10.28515625" style="1" customWidth="1"/>
    <col min="256" max="16384" width="9.140625" style="1"/>
  </cols>
  <sheetData>
    <row r="1" spans="1:255" ht="49.7" customHeight="1">
      <c r="A1" s="44" t="s">
        <v>80</v>
      </c>
      <c r="B1" s="44"/>
      <c r="C1" s="44"/>
      <c r="D1" s="44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</row>
    <row r="2" spans="1:255" ht="21.75" customHeight="1">
      <c r="A2" s="50" t="s">
        <v>0</v>
      </c>
      <c r="B2" s="50"/>
      <c r="C2" s="50"/>
      <c r="D2" s="50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</row>
    <row r="3" spans="1:255" ht="52.5" customHeight="1">
      <c r="A3" s="3" t="s">
        <v>46</v>
      </c>
      <c r="B3" s="3" t="s">
        <v>35</v>
      </c>
      <c r="C3" s="3" t="s">
        <v>6</v>
      </c>
      <c r="D3" s="3" t="s">
        <v>69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</row>
    <row r="4" spans="1:255" ht="30.6" customHeight="1">
      <c r="A4" s="12" t="s">
        <v>22</v>
      </c>
      <c r="B4" s="13">
        <f>SUM(B6,B8,B10,B12,B14,B17,B19)</f>
        <v>12550</v>
      </c>
      <c r="C4" s="13">
        <f>SUM(C6,C8,C10,C12,C14,C17,C19)</f>
        <v>13677</v>
      </c>
      <c r="D4" s="14">
        <f>IFERROR(C4/B4,0)</f>
        <v>1.089800796812749</v>
      </c>
      <c r="E4" s="2"/>
      <c r="F4" s="2"/>
      <c r="G4" s="15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</row>
    <row r="5" spans="1:255" ht="30.6" customHeight="1">
      <c r="A5" s="12" t="s">
        <v>47</v>
      </c>
      <c r="B5" s="13">
        <f>SUM(B7,B9,B11,B13,B15,B18,B20)</f>
        <v>12522</v>
      </c>
      <c r="C5" s="13">
        <f>SUM(C7,C9,C11,C13,C15,C18,C20)</f>
        <v>13648</v>
      </c>
      <c r="D5" s="14">
        <f t="shared" ref="D5:D20" si="0">IFERROR(C5/B5,0)</f>
        <v>1.0899217377415749</v>
      </c>
      <c r="E5" s="2"/>
      <c r="F5" s="2"/>
      <c r="G5" s="15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</row>
    <row r="6" spans="1:255" ht="30.6" customHeight="1">
      <c r="A6" s="6" t="s">
        <v>8</v>
      </c>
      <c r="B6" s="16"/>
      <c r="C6" s="16"/>
      <c r="D6" s="8">
        <f t="shared" si="0"/>
        <v>0</v>
      </c>
      <c r="E6" s="2"/>
      <c r="F6" s="2"/>
      <c r="G6" s="15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</row>
    <row r="7" spans="1:255" ht="30.6" customHeight="1">
      <c r="A7" s="6" t="s">
        <v>48</v>
      </c>
      <c r="B7" s="16"/>
      <c r="C7" s="16"/>
      <c r="D7" s="8">
        <f t="shared" si="0"/>
        <v>0</v>
      </c>
      <c r="E7" s="2"/>
      <c r="F7" s="2"/>
      <c r="G7" s="15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</row>
    <row r="8" spans="1:255" ht="30.6" customHeight="1">
      <c r="A8" s="6" t="s">
        <v>49</v>
      </c>
      <c r="B8" s="16">
        <v>11763</v>
      </c>
      <c r="C8" s="16">
        <v>12809</v>
      </c>
      <c r="D8" s="8">
        <f t="shared" si="0"/>
        <v>1.0889228938196038</v>
      </c>
      <c r="E8" s="2"/>
      <c r="F8" s="2"/>
      <c r="G8" s="15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</row>
    <row r="9" spans="1:255" ht="30.6" customHeight="1">
      <c r="A9" s="6" t="s">
        <v>48</v>
      </c>
      <c r="B9" s="16">
        <v>11753</v>
      </c>
      <c r="C9" s="16">
        <v>12799</v>
      </c>
      <c r="D9" s="8">
        <f t="shared" si="0"/>
        <v>1.0889985535607929</v>
      </c>
      <c r="E9" s="2"/>
      <c r="F9" s="2"/>
      <c r="G9" s="15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</row>
    <row r="10" spans="1:255" ht="30.6" customHeight="1">
      <c r="A10" s="6" t="s">
        <v>50</v>
      </c>
      <c r="B10" s="16">
        <v>787</v>
      </c>
      <c r="C10" s="16">
        <v>868</v>
      </c>
      <c r="D10" s="8">
        <f t="shared" si="0"/>
        <v>1.1029224904701398</v>
      </c>
      <c r="E10" s="2"/>
      <c r="F10" s="2"/>
      <c r="G10" s="15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</row>
    <row r="11" spans="1:255" ht="30.6" customHeight="1">
      <c r="A11" s="6" t="s">
        <v>48</v>
      </c>
      <c r="B11" s="16">
        <v>769</v>
      </c>
      <c r="C11" s="16">
        <v>849</v>
      </c>
      <c r="D11" s="8">
        <f t="shared" si="0"/>
        <v>1.1040312093628089</v>
      </c>
      <c r="E11" s="2"/>
      <c r="F11" s="2"/>
      <c r="G11" s="15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</row>
    <row r="12" spans="1:255" ht="30.6" customHeight="1">
      <c r="A12" s="6" t="s">
        <v>51</v>
      </c>
      <c r="B12" s="16"/>
      <c r="C12" s="16"/>
      <c r="D12" s="8">
        <f t="shared" si="0"/>
        <v>0</v>
      </c>
      <c r="E12" s="2"/>
      <c r="F12" s="2"/>
      <c r="G12" s="15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</row>
    <row r="13" spans="1:255" ht="30.6" customHeight="1">
      <c r="A13" s="6" t="s">
        <v>52</v>
      </c>
      <c r="B13" s="16"/>
      <c r="C13" s="16"/>
      <c r="D13" s="8">
        <f t="shared" si="0"/>
        <v>0</v>
      </c>
      <c r="E13" s="2"/>
      <c r="F13" s="17"/>
      <c r="G13" s="15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</row>
    <row r="14" spans="1:255" ht="30.6" customHeight="1">
      <c r="A14" s="6" t="s">
        <v>53</v>
      </c>
      <c r="B14" s="16"/>
      <c r="C14" s="16"/>
      <c r="D14" s="8">
        <f t="shared" si="0"/>
        <v>0</v>
      </c>
      <c r="E14" s="2"/>
      <c r="F14" s="17"/>
      <c r="G14" s="15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</row>
    <row r="15" spans="1:255" ht="30.6" customHeight="1">
      <c r="A15" s="6" t="s">
        <v>52</v>
      </c>
      <c r="B15" s="16"/>
      <c r="C15" s="16"/>
      <c r="D15" s="8">
        <f t="shared" si="0"/>
        <v>0</v>
      </c>
      <c r="E15" s="2"/>
      <c r="F15" s="17"/>
      <c r="G15" s="15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</row>
    <row r="16" spans="1:255" ht="30.6" customHeight="1">
      <c r="A16" s="6" t="s">
        <v>54</v>
      </c>
      <c r="B16" s="16"/>
      <c r="C16" s="16"/>
      <c r="D16" s="8"/>
      <c r="E16" s="2"/>
      <c r="F16" s="17"/>
      <c r="G16" s="15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</row>
    <row r="17" spans="1:255" ht="30.6" customHeight="1">
      <c r="A17" s="6" t="s">
        <v>55</v>
      </c>
      <c r="B17" s="16"/>
      <c r="C17" s="16"/>
      <c r="D17" s="8">
        <f t="shared" si="0"/>
        <v>0</v>
      </c>
      <c r="E17" s="2"/>
      <c r="F17" s="2"/>
      <c r="G17" s="15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</row>
    <row r="18" spans="1:255" ht="30.6" customHeight="1">
      <c r="A18" s="6" t="s">
        <v>56</v>
      </c>
      <c r="B18" s="16"/>
      <c r="C18" s="16"/>
      <c r="D18" s="8">
        <f t="shared" si="0"/>
        <v>0</v>
      </c>
      <c r="E18" s="2"/>
      <c r="F18" s="17"/>
      <c r="G18" s="15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</row>
    <row r="19" spans="1:255" ht="30.6" customHeight="1">
      <c r="A19" s="6" t="s">
        <v>57</v>
      </c>
      <c r="B19" s="16"/>
      <c r="C19" s="16"/>
      <c r="D19" s="8">
        <f t="shared" si="0"/>
        <v>0</v>
      </c>
      <c r="E19" s="2"/>
      <c r="F19" s="17"/>
      <c r="G19" s="15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</row>
    <row r="20" spans="1:255" ht="30.6" customHeight="1">
      <c r="A20" s="6" t="s">
        <v>58</v>
      </c>
      <c r="B20" s="16"/>
      <c r="C20" s="16"/>
      <c r="D20" s="8">
        <f t="shared" si="0"/>
        <v>0</v>
      </c>
      <c r="E20" s="2"/>
      <c r="F20" s="17"/>
      <c r="G20" s="15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</row>
    <row r="21" spans="1:255" ht="16.5" customHeight="1">
      <c r="A21" s="2"/>
      <c r="B21" s="18"/>
      <c r="C21" s="18"/>
      <c r="D21" s="1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</row>
    <row r="22" spans="1:255" ht="16.5" customHeight="1">
      <c r="A22" s="2"/>
      <c r="B22" s="18"/>
      <c r="C22" s="18"/>
      <c r="D22" s="17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</row>
    <row r="23" spans="1:255" ht="16.5" customHeight="1">
      <c r="A23" s="2"/>
      <c r="B23" s="18"/>
      <c r="C23" s="18"/>
      <c r="D23" s="17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</row>
    <row r="24" spans="1:255" ht="16.5" customHeight="1">
      <c r="A24" s="2"/>
      <c r="B24" s="18"/>
      <c r="C24" s="18"/>
      <c r="D24" s="17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</row>
    <row r="25" spans="1:255" ht="16.5" customHeight="1">
      <c r="A25" s="2"/>
      <c r="B25" s="18"/>
      <c r="C25" s="18"/>
      <c r="D25" s="17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</row>
    <row r="26" spans="1:255" ht="16.5" customHeight="1">
      <c r="A26" s="2"/>
      <c r="B26" s="18"/>
      <c r="C26" s="18"/>
      <c r="D26" s="17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</row>
    <row r="27" spans="1:255" ht="16.5" customHeight="1">
      <c r="A27" s="2"/>
      <c r="B27" s="18"/>
      <c r="C27" s="18"/>
      <c r="D27" s="17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</row>
    <row r="28" spans="1:255" ht="16.5" customHeight="1">
      <c r="A28" s="2"/>
      <c r="B28" s="18"/>
      <c r="C28" s="18"/>
      <c r="D28" s="17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</row>
    <row r="29" spans="1:255" ht="16.5" customHeight="1">
      <c r="A29" s="2"/>
      <c r="B29" s="18"/>
      <c r="C29" s="18"/>
      <c r="D29" s="17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</row>
    <row r="30" spans="1:255" ht="16.5" customHeight="1">
      <c r="A30" s="2"/>
      <c r="B30" s="18"/>
      <c r="C30" s="18"/>
      <c r="D30" s="17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</row>
    <row r="31" spans="1:255" ht="16.5" customHeight="1">
      <c r="A31" s="2"/>
      <c r="B31" s="18"/>
      <c r="C31" s="18"/>
      <c r="D31" s="17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</row>
    <row r="32" spans="1:255" ht="16.5" customHeight="1">
      <c r="A32" s="2"/>
      <c r="B32" s="18"/>
      <c r="C32" s="18"/>
      <c r="D32" s="17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</row>
    <row r="33" spans="1:255" ht="16.5" customHeight="1">
      <c r="A33" s="2"/>
      <c r="B33" s="18"/>
      <c r="C33" s="18"/>
      <c r="D33" s="17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</row>
  </sheetData>
  <mergeCells count="2">
    <mergeCell ref="A1:D1"/>
    <mergeCell ref="A2:D2"/>
  </mergeCells>
  <phoneticPr fontId="15" type="noConversion"/>
  <printOptions horizontalCentered="1"/>
  <pageMargins left="0.35433070866141703" right="0.23622047244094499" top="0.95" bottom="0.5" header="0.52" footer="0.23622047244094499"/>
  <pageSetup paperSize="9" firstPageNumber="22" orientation="portrait" useFirstPageNumber="1" errors="blank"/>
  <headerFooter alignWithMargins="0">
    <oddFooter>&amp;C&amp;12-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4">
    <tabColor rgb="FFFF0000"/>
  </sheetPr>
  <dimension ref="A1:IU30"/>
  <sheetViews>
    <sheetView showGridLines="0" showZeros="0" workbookViewId="0">
      <selection activeCell="B20" sqref="B20"/>
    </sheetView>
  </sheetViews>
  <sheetFormatPr defaultColWidth="9.140625" defaultRowHeight="12"/>
  <cols>
    <col min="1" max="1" width="49.5703125" style="1" customWidth="1"/>
    <col min="2" max="3" width="20.140625" style="1" customWidth="1"/>
    <col min="4" max="4" width="16.140625" style="1" customWidth="1"/>
    <col min="5" max="255" width="10.28515625" style="1" customWidth="1"/>
    <col min="256" max="16384" width="9.140625" style="1"/>
  </cols>
  <sheetData>
    <row r="1" spans="1:255" ht="36.75" customHeight="1">
      <c r="A1" s="44" t="s">
        <v>81</v>
      </c>
      <c r="B1" s="44"/>
      <c r="C1" s="44"/>
      <c r="D1" s="44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</row>
    <row r="2" spans="1:255" ht="22.7" customHeight="1">
      <c r="A2" s="50" t="s">
        <v>0</v>
      </c>
      <c r="B2" s="50"/>
      <c r="C2" s="50"/>
      <c r="D2" s="50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</row>
    <row r="3" spans="1:255" ht="45" customHeight="1">
      <c r="A3" s="3" t="s">
        <v>46</v>
      </c>
      <c r="B3" s="3" t="s">
        <v>60</v>
      </c>
      <c r="C3" s="3" t="s">
        <v>70</v>
      </c>
      <c r="D3" s="3" t="s">
        <v>71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</row>
    <row r="4" spans="1:255" ht="32.450000000000003" customHeight="1">
      <c r="A4" s="3" t="s">
        <v>74</v>
      </c>
      <c r="B4" s="4">
        <f>SUM(B5:B11)</f>
        <v>9560</v>
      </c>
      <c r="C4" s="4">
        <f>SUM(C5:C11)</f>
        <v>10798</v>
      </c>
      <c r="D4" s="5">
        <f t="shared" ref="D4" si="0">C4/B4</f>
        <v>1.1294979079497909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</row>
    <row r="5" spans="1:255" ht="32.450000000000003" customHeight="1">
      <c r="A5" s="6" t="s">
        <v>62</v>
      </c>
      <c r="B5" s="7"/>
      <c r="C5" s="7"/>
      <c r="D5" s="8">
        <f t="shared" ref="D5:D11" si="1">IFERROR(C5/B5,0)</f>
        <v>0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</row>
    <row r="6" spans="1:255" ht="32.450000000000003" customHeight="1">
      <c r="A6" s="6" t="s">
        <v>63</v>
      </c>
      <c r="B6" s="7">
        <v>1366</v>
      </c>
      <c r="C6" s="7">
        <v>1593</v>
      </c>
      <c r="D6" s="8">
        <f t="shared" si="1"/>
        <v>1.1661786237188874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</row>
    <row r="7" spans="1:255" ht="32.450000000000003" customHeight="1">
      <c r="A7" s="6" t="s">
        <v>64</v>
      </c>
      <c r="B7" s="7">
        <v>8194</v>
      </c>
      <c r="C7" s="7">
        <v>9205</v>
      </c>
      <c r="D7" s="8">
        <f t="shared" si="1"/>
        <v>1.1233829631437637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</row>
    <row r="8" spans="1:255" ht="32.450000000000003" customHeight="1">
      <c r="A8" s="6" t="s">
        <v>65</v>
      </c>
      <c r="B8" s="7"/>
      <c r="C8" s="7"/>
      <c r="D8" s="8">
        <f t="shared" si="1"/>
        <v>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</row>
    <row r="9" spans="1:255" ht="32.450000000000003" customHeight="1">
      <c r="A9" s="6" t="s">
        <v>66</v>
      </c>
      <c r="B9" s="9"/>
      <c r="C9" s="7"/>
      <c r="D9" s="8">
        <f t="shared" si="1"/>
        <v>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</row>
    <row r="10" spans="1:255" ht="32.450000000000003" customHeight="1">
      <c r="A10" s="6" t="s">
        <v>67</v>
      </c>
      <c r="B10" s="7"/>
      <c r="C10" s="7"/>
      <c r="D10" s="8">
        <f t="shared" si="1"/>
        <v>0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</row>
    <row r="11" spans="1:255" ht="32.450000000000003" customHeight="1">
      <c r="A11" s="6" t="s">
        <v>68</v>
      </c>
      <c r="B11" s="7"/>
      <c r="C11" s="7"/>
      <c r="D11" s="8">
        <f t="shared" si="1"/>
        <v>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</row>
    <row r="12" spans="1:255" ht="16.5" customHeight="1">
      <c r="A12" s="2"/>
      <c r="B12" s="10"/>
      <c r="C12" s="10"/>
      <c r="D12" s="11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</row>
    <row r="13" spans="1:255" ht="16.5" customHeight="1">
      <c r="A13" s="2"/>
      <c r="B13" s="10"/>
      <c r="C13" s="10"/>
      <c r="D13" s="1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</row>
    <row r="14" spans="1:255" ht="16.5" customHeight="1">
      <c r="A14" s="2"/>
      <c r="B14" s="10"/>
      <c r="C14" s="10"/>
      <c r="D14" s="11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</row>
    <row r="15" spans="1:255" ht="16.5" customHeight="1">
      <c r="A15" s="2"/>
      <c r="B15" s="10"/>
      <c r="C15" s="10"/>
      <c r="D15" s="1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</row>
    <row r="16" spans="1:255" ht="16.5" customHeight="1">
      <c r="A16" s="2"/>
      <c r="B16" s="10"/>
      <c r="C16" s="10"/>
      <c r="D16" s="1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</row>
    <row r="17" spans="1:255" ht="16.5" customHeight="1">
      <c r="A17" s="2"/>
      <c r="B17" s="10"/>
      <c r="C17" s="10"/>
      <c r="D17" s="1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</row>
    <row r="18" spans="1:255" ht="16.5" customHeight="1">
      <c r="A18" s="2"/>
      <c r="B18" s="10"/>
      <c r="C18" s="10"/>
      <c r="D18" s="1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</row>
    <row r="19" spans="1:255" ht="16.5" customHeight="1">
      <c r="A19" s="2"/>
      <c r="B19" s="10"/>
      <c r="C19" s="10"/>
      <c r="D19" s="1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</row>
    <row r="20" spans="1:255" ht="16.5" customHeight="1">
      <c r="A20" s="2"/>
      <c r="B20" s="10"/>
      <c r="C20" s="10"/>
      <c r="D20" s="1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</row>
    <row r="21" spans="1:255" ht="16.5" customHeight="1">
      <c r="A21" s="2"/>
      <c r="B21" s="10"/>
      <c r="C21" s="10"/>
      <c r="D21" s="1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</row>
    <row r="22" spans="1:255" ht="16.5" customHeight="1">
      <c r="A22" s="2"/>
      <c r="B22" s="10"/>
      <c r="C22" s="10"/>
      <c r="D22" s="1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</row>
    <row r="23" spans="1:255" ht="16.5" customHeight="1">
      <c r="A23" s="2"/>
      <c r="B23" s="10"/>
      <c r="C23" s="10"/>
      <c r="D23" s="1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</row>
    <row r="24" spans="1:255" ht="16.5" customHeight="1">
      <c r="A24" s="2"/>
      <c r="B24" s="10"/>
      <c r="C24" s="10"/>
      <c r="D24" s="11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</row>
    <row r="25" spans="1:255" ht="16.5" customHeight="1">
      <c r="A25" s="2"/>
      <c r="B25" s="10"/>
      <c r="C25" s="10"/>
      <c r="D25" s="1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</row>
    <row r="26" spans="1:255" ht="16.5" customHeight="1">
      <c r="A26" s="2"/>
      <c r="B26" s="10"/>
      <c r="C26" s="10"/>
      <c r="D26" s="1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</row>
    <row r="27" spans="1:255" ht="16.5" customHeight="1">
      <c r="A27" s="2"/>
      <c r="B27" s="10"/>
      <c r="C27" s="10"/>
      <c r="D27" s="1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</row>
    <row r="28" spans="1:255" ht="16.5" customHeight="1">
      <c r="A28" s="2"/>
      <c r="B28" s="10"/>
      <c r="C28" s="10"/>
      <c r="D28" s="11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</row>
    <row r="29" spans="1:255" ht="16.5" customHeight="1">
      <c r="A29" s="2"/>
      <c r="B29" s="10"/>
      <c r="C29" s="10"/>
      <c r="D29" s="1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</row>
    <row r="30" spans="1:255" ht="16.5" customHeight="1">
      <c r="A30" s="2"/>
      <c r="B30" s="10"/>
      <c r="C30" s="10"/>
      <c r="D30" s="11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</row>
  </sheetData>
  <mergeCells count="2">
    <mergeCell ref="A1:D1"/>
    <mergeCell ref="A2:D2"/>
  </mergeCells>
  <phoneticPr fontId="15" type="noConversion"/>
  <printOptions horizontalCentered="1"/>
  <pageMargins left="0.35433070866141703" right="0.23622047244094499" top="0.95" bottom="0.55000000000000004" header="0.63" footer="0.23622047244094499"/>
  <pageSetup paperSize="9" firstPageNumber="23" orientation="portrait" useFirstPageNumber="1" errors="blank"/>
  <headerFooter alignWithMargins="0">
    <oddFooter>&amp;C&amp;12-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8</vt:i4>
      </vt:variant>
    </vt:vector>
  </HeadingPairs>
  <TitlesOfParts>
    <vt:vector size="15" baseType="lpstr">
      <vt:lpstr>表8-本级平衡 </vt:lpstr>
      <vt:lpstr>表9-2021年本级收入执行</vt:lpstr>
      <vt:lpstr>表10-2021年本级支出执行</vt:lpstr>
      <vt:lpstr>表11-2021年本级结余执行</vt:lpstr>
      <vt:lpstr>表12-2022年本级收入预算</vt:lpstr>
      <vt:lpstr>表13-2022年本级支出预算</vt:lpstr>
      <vt:lpstr>表14-2022年本级结余预算</vt:lpstr>
      <vt:lpstr>'表10-2021年本级支出执行'!Print_Area</vt:lpstr>
      <vt:lpstr>'表11-2021年本级结余执行'!Print_Area</vt:lpstr>
      <vt:lpstr>'表12-2022年本级收入预算'!Print_Area</vt:lpstr>
      <vt:lpstr>'表13-2022年本级支出预算'!Print_Area</vt:lpstr>
      <vt:lpstr>'表14-2022年本级结余预算'!Print_Area</vt:lpstr>
      <vt:lpstr>'表8-本级平衡 '!Print_Area</vt:lpstr>
      <vt:lpstr>'表9-2021年本级收入执行'!Print_Area</vt:lpstr>
      <vt:lpstr>'表8-本级平衡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2022-02-18T10:35:42Z</cp:lastPrinted>
  <dcterms:created xsi:type="dcterms:W3CDTF">2018-12-12T12:52:00Z</dcterms:created>
  <dcterms:modified xsi:type="dcterms:W3CDTF">2022-02-19T06:42:35Z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E815E1053DBB452CB5A839D886A0C42F</vt:lpwstr>
  </property>
</Properties>
</file>